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17"/>
  <c r="M17" s="1"/>
  <c r="K29"/>
  <c r="M29" s="1"/>
  <c r="K45"/>
  <c r="M45" s="1"/>
  <c r="K69"/>
  <c r="M69" s="1"/>
  <c r="K81"/>
  <c r="M81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13"/>
  <c r="M13" s="1"/>
  <c r="K25"/>
  <c r="M25" s="1"/>
  <c r="K33"/>
  <c r="M33" s="1"/>
  <c r="K41"/>
  <c r="M41" s="1"/>
  <c r="K53"/>
  <c r="M53" s="1"/>
  <c r="K61"/>
  <c r="M61" s="1"/>
  <c r="K77"/>
  <c r="M77" s="1"/>
  <c r="K97"/>
  <c r="M97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21"/>
  <c r="M21" s="1"/>
  <c r="K37"/>
  <c r="M37" s="1"/>
  <c r="K49"/>
  <c r="M49" s="1"/>
  <c r="K57"/>
  <c r="M57" s="1"/>
  <c r="K65"/>
  <c r="M65" s="1"/>
  <c r="K73"/>
  <c r="M73" s="1"/>
  <c r="K85"/>
  <c r="M85" s="1"/>
  <c r="K93"/>
  <c r="M93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B36"/>
  <c r="D36" s="1"/>
  <c r="Q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Q27" s="1"/>
  <c r="B31"/>
  <c r="D31" s="1"/>
  <c r="B35"/>
  <c r="D35" s="1"/>
  <c r="B39"/>
  <c r="D39" s="1"/>
  <c r="B43"/>
  <c r="D43" s="1"/>
  <c r="B47"/>
  <c r="D47" s="1"/>
  <c r="Q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Q83" s="1"/>
  <c r="B87"/>
  <c r="D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B21"/>
  <c r="D21" s="1"/>
  <c r="Q21" s="1"/>
  <c r="B25"/>
  <c r="D25" s="1"/>
  <c r="B29"/>
  <c r="D29" s="1"/>
  <c r="Q29" s="1"/>
  <c r="B33"/>
  <c r="D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B65"/>
  <c r="D65" s="1"/>
  <c r="B69"/>
  <c r="D69" s="1"/>
  <c r="B73"/>
  <c r="D73" s="1"/>
  <c r="Q73" s="1"/>
  <c r="B77"/>
  <c r="D77" s="1"/>
  <c r="B81"/>
  <c r="D81" s="1"/>
  <c r="B85"/>
  <c r="D85" s="1"/>
  <c r="Q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6" i="81" l="1"/>
  <c r="Q84"/>
  <c r="Q69"/>
  <c r="Q52"/>
  <c r="Q95"/>
  <c r="Q79"/>
  <c r="Q67"/>
  <c r="Q32"/>
  <c r="Q5"/>
  <c r="Q4"/>
  <c r="Q92"/>
  <c r="Q64"/>
  <c r="Q31"/>
  <c r="Q35"/>
  <c r="Q68"/>
  <c r="Q76"/>
  <c r="Q37"/>
  <c r="Q59"/>
  <c r="Q19"/>
  <c r="Q12"/>
  <c r="Q91"/>
  <c r="Q20"/>
  <c r="Q51"/>
  <c r="Q48"/>
  <c r="Q80"/>
  <c r="Q75"/>
  <c r="Q63"/>
  <c r="Q60"/>
  <c r="Q17"/>
  <c r="Q15"/>
  <c r="Q81"/>
  <c r="Q77"/>
  <c r="Q44"/>
  <c r="Q43"/>
  <c r="Q33"/>
  <c r="Q28"/>
  <c r="Q11"/>
  <c r="T2" i="82"/>
  <c r="T2" i="79"/>
  <c r="DM99" i="11"/>
  <c r="Q57" i="81"/>
  <c r="Q25"/>
  <c r="Q9"/>
  <c r="Q87"/>
  <c r="Q71"/>
  <c r="Q55"/>
  <c r="Q39"/>
  <c r="Q23"/>
  <c r="Q7"/>
  <c r="Q72"/>
  <c r="Q40"/>
  <c r="Q24"/>
  <c r="Q8"/>
  <c r="Q93"/>
  <c r="Q61"/>
  <c r="Q65"/>
  <c r="Q88"/>
  <c r="Q5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9" l="1"/>
  <c r="AB68" i="63"/>
  <c r="AB64"/>
  <c r="AB56"/>
  <c r="AB52"/>
  <c r="AB48"/>
  <c r="AB44"/>
  <c r="AB36"/>
  <c r="AB32"/>
  <c r="AB97"/>
  <c r="AB93"/>
  <c r="AB89"/>
  <c r="AB85"/>
  <c r="AB77"/>
  <c r="AB93" i="62"/>
  <c r="AB85"/>
  <c r="AB57"/>
  <c r="AB53"/>
  <c r="AB45"/>
  <c r="AB37"/>
  <c r="AB33"/>
  <c r="AB17"/>
  <c r="AB52"/>
  <c r="AB44"/>
  <c r="AB96" i="61"/>
  <c r="AB92"/>
  <c r="AB84"/>
  <c r="AB60"/>
  <c r="AB56"/>
  <c r="AB52"/>
  <c r="AB40"/>
  <c r="AB36"/>
  <c r="AB81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U41"/>
  <c r="N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U46"/>
  <c r="F46"/>
  <c r="U45"/>
  <c r="F45"/>
  <c r="U44"/>
  <c r="F44"/>
  <c r="U43"/>
  <c r="F43"/>
  <c r="U42"/>
  <c r="F42"/>
  <c r="U41"/>
  <c r="U40"/>
  <c r="F40"/>
  <c r="U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9" i="63" l="1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44"/>
  <c r="F12"/>
  <c r="F8"/>
  <c r="F26" i="57"/>
  <c r="F24"/>
  <c r="F88" i="61"/>
  <c r="F80"/>
  <c r="F48"/>
  <c r="F38"/>
  <c r="F30"/>
  <c r="F28" i="62"/>
  <c r="F26"/>
  <c r="F42" i="63"/>
  <c r="O99" i="81"/>
  <c r="I99"/>
  <c r="F99"/>
  <c r="C99"/>
  <c r="L99"/>
  <c r="F65" i="56"/>
  <c r="F61" i="63"/>
  <c r="F22" i="57"/>
  <c r="F91" i="63"/>
  <c r="F85"/>
  <c r="F67"/>
  <c r="F65"/>
  <c r="F53"/>
  <c r="F41"/>
  <c r="C99"/>
  <c r="B99"/>
  <c r="F10"/>
  <c r="F47" i="62"/>
  <c r="F41"/>
  <c r="F39"/>
  <c r="F37"/>
  <c r="F14"/>
  <c r="F47" i="56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M28" i="65"/>
  <c r="D28" i="55" s="1"/>
  <c r="G28" s="1"/>
  <c r="M29" i="65"/>
  <c r="D29" i="55" s="1"/>
  <c r="M30" i="65"/>
  <c r="D30" i="55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M37" i="65"/>
  <c r="D37" i="55" s="1"/>
  <c r="M38" i="65"/>
  <c r="D38" i="55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M47" i="65"/>
  <c r="D47" i="55" s="1"/>
  <c r="M48" i="65"/>
  <c r="D48" i="55" s="1"/>
  <c r="G48" s="1"/>
  <c r="O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M57" i="65"/>
  <c r="D57" i="55" s="1"/>
  <c r="M58" i="65"/>
  <c r="D58" i="55" s="1"/>
  <c r="G58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M65" i="65"/>
  <c r="D65" i="55" s="1"/>
  <c r="M66" i="65"/>
  <c r="D66" i="55" s="1"/>
  <c r="M67" i="65"/>
  <c r="D67" i="55" s="1"/>
  <c r="M68" i="65"/>
  <c r="D68" i="55" s="1"/>
  <c r="M69" i="65"/>
  <c r="D69" i="55" s="1"/>
  <c r="M70" i="65"/>
  <c r="D70" i="55" s="1"/>
  <c r="M71" i="65"/>
  <c r="D71" i="55" s="1"/>
  <c r="M72" i="65"/>
  <c r="D72" i="55" s="1"/>
  <c r="M73" i="65"/>
  <c r="D73" i="55" s="1"/>
  <c r="M74" i="65"/>
  <c r="D74" i="55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M83" i="65"/>
  <c r="D83" i="55" s="1"/>
  <c r="M84" i="65"/>
  <c r="D84" i="55" s="1"/>
  <c r="G84" s="1"/>
  <c r="M85" i="65"/>
  <c r="D85" i="55" s="1"/>
  <c r="M86" i="65"/>
  <c r="D86" i="55" s="1"/>
  <c r="M87" i="65"/>
  <c r="D87" i="55" s="1"/>
  <c r="M88" i="65"/>
  <c r="D88" i="55" s="1"/>
  <c r="G88" s="1"/>
  <c r="V88" s="1"/>
  <c r="M89" i="65"/>
  <c r="D89" i="55" s="1"/>
  <c r="M90" i="65"/>
  <c r="D90" i="55" s="1"/>
  <c r="M91" i="65"/>
  <c r="D91" i="55" s="1"/>
  <c r="M92" i="65"/>
  <c r="D92" i="55" s="1"/>
  <c r="G92" s="1"/>
  <c r="V92" s="1"/>
  <c r="M93" i="65"/>
  <c r="D93" i="55" s="1"/>
  <c r="M94" i="65"/>
  <c r="D94" i="55" s="1"/>
  <c r="M95" i="65"/>
  <c r="D95" i="5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4"/>
  <c r="V16"/>
  <c r="O16"/>
  <c r="V24" i="56"/>
  <c r="V42"/>
  <c r="O51"/>
  <c r="V40" i="57"/>
  <c r="N8" i="55"/>
  <c r="F9"/>
  <c r="I99"/>
  <c r="M99"/>
  <c r="G10"/>
  <c r="N12"/>
  <c r="O12" s="1"/>
  <c r="F13"/>
  <c r="N28"/>
  <c r="F29"/>
  <c r="N44"/>
  <c r="O44" s="1"/>
  <c r="F45"/>
  <c r="N60"/>
  <c r="O60" s="1"/>
  <c r="F61"/>
  <c r="O80"/>
  <c r="O45" i="56"/>
  <c r="O65"/>
  <c r="O47"/>
  <c r="V59"/>
  <c r="V12" i="55"/>
  <c r="V28"/>
  <c r="V44"/>
  <c r="V18" i="56"/>
  <c r="B99" i="55"/>
  <c r="F3"/>
  <c r="K99"/>
  <c r="F5"/>
  <c r="O19"/>
  <c r="N20"/>
  <c r="F21"/>
  <c r="N36"/>
  <c r="F37"/>
  <c r="N52"/>
  <c r="O52" s="1"/>
  <c r="F53"/>
  <c r="O76"/>
  <c r="O84"/>
  <c r="O5" i="56"/>
  <c r="O37"/>
  <c r="O53"/>
  <c r="O61"/>
  <c r="O77"/>
  <c r="O93"/>
  <c r="O7"/>
  <c r="O23"/>
  <c r="J99" i="55"/>
  <c r="N24"/>
  <c r="O24" s="1"/>
  <c r="N40"/>
  <c r="O40" s="1"/>
  <c r="N56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22"/>
  <c r="V50"/>
  <c r="V82"/>
  <c r="V80" i="55"/>
  <c r="V84"/>
  <c r="F3" i="56"/>
  <c r="V9"/>
  <c r="V13"/>
  <c r="V17"/>
  <c r="V25"/>
  <c r="V29"/>
  <c r="V33"/>
  <c r="V37"/>
  <c r="V41"/>
  <c r="V45"/>
  <c r="V49"/>
  <c r="V77"/>
  <c r="V89"/>
  <c r="V93"/>
  <c r="N3" i="57"/>
  <c r="N3" i="56"/>
  <c r="G88" i="57"/>
  <c r="N90"/>
  <c r="F91"/>
  <c r="K99" i="58"/>
  <c r="U99"/>
  <c r="F9"/>
  <c r="F17"/>
  <c r="O45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O74" i="58"/>
  <c r="F99" i="56"/>
  <c r="O70"/>
  <c r="O20" i="55"/>
  <c r="O15" i="56"/>
  <c r="O35"/>
  <c r="O94"/>
  <c r="O62" i="55"/>
  <c r="V11" i="56"/>
  <c r="O92" i="55"/>
  <c r="O28"/>
  <c r="V26" i="58"/>
  <c r="O57"/>
  <c r="O88" i="55"/>
  <c r="O40" i="56"/>
  <c r="O24"/>
  <c r="O4" i="55"/>
  <c r="O68" i="56"/>
  <c r="O92"/>
  <c r="O84"/>
  <c r="O36"/>
  <c r="O88"/>
  <c r="O32"/>
  <c r="K99" i="81"/>
  <c r="M99" s="1"/>
  <c r="H99"/>
  <c r="J99" s="1"/>
  <c r="E99"/>
  <c r="G99" s="1"/>
  <c r="O78" i="56"/>
  <c r="O66"/>
  <c r="O62"/>
  <c r="O54"/>
  <c r="O46"/>
  <c r="O30"/>
  <c r="O26"/>
  <c r="O10"/>
  <c r="O56"/>
  <c r="O78" i="55"/>
  <c r="B99" i="81"/>
  <c r="D99" s="1"/>
  <c r="F99" i="63"/>
  <c r="O80" i="56"/>
  <c r="O76"/>
  <c r="V27"/>
  <c r="O96"/>
  <c r="O86"/>
  <c r="O60"/>
  <c r="V39"/>
  <c r="O28"/>
  <c r="G95" i="55"/>
  <c r="V95" s="1"/>
  <c r="G91"/>
  <c r="V91" s="1"/>
  <c r="G87"/>
  <c r="V87" s="1"/>
  <c r="G83"/>
  <c r="V83" s="1"/>
  <c r="G79"/>
  <c r="V79" s="1"/>
  <c r="G75"/>
  <c r="V75" s="1"/>
  <c r="G72"/>
  <c r="G71"/>
  <c r="V71" s="1"/>
  <c r="G68"/>
  <c r="V68" s="1"/>
  <c r="G67"/>
  <c r="V67" s="1"/>
  <c r="G64"/>
  <c r="G59"/>
  <c r="V59" s="1"/>
  <c r="G56"/>
  <c r="V56" s="1"/>
  <c r="G55"/>
  <c r="V55" s="1"/>
  <c r="G51"/>
  <c r="O51" s="1"/>
  <c r="G47"/>
  <c r="V47" s="1"/>
  <c r="G43"/>
  <c r="V43" s="1"/>
  <c r="G39"/>
  <c r="V39" s="1"/>
  <c r="G36"/>
  <c r="V36" s="1"/>
  <c r="G35"/>
  <c r="V35" s="1"/>
  <c r="G32"/>
  <c r="G31"/>
  <c r="V31" s="1"/>
  <c r="G27"/>
  <c r="G23"/>
  <c r="V23" s="1"/>
  <c r="G18"/>
  <c r="O18" s="1"/>
  <c r="G9"/>
  <c r="V9" s="1"/>
  <c r="G7"/>
  <c r="V7" s="1"/>
  <c r="V96"/>
  <c r="O14"/>
  <c r="O72" i="56"/>
  <c r="O64"/>
  <c r="O48"/>
  <c r="O44"/>
  <c r="V21"/>
  <c r="O13"/>
  <c r="O81"/>
  <c r="O69"/>
  <c r="O57"/>
  <c r="V56"/>
  <c r="O52"/>
  <c r="V50"/>
  <c r="O29"/>
  <c r="O25"/>
  <c r="G98" i="55"/>
  <c r="G94"/>
  <c r="O94" s="1"/>
  <c r="G90"/>
  <c r="V90" s="1"/>
  <c r="G86"/>
  <c r="G82"/>
  <c r="V82" s="1"/>
  <c r="G74"/>
  <c r="O74" s="1"/>
  <c r="G70"/>
  <c r="G66"/>
  <c r="G50"/>
  <c r="O50" s="1"/>
  <c r="G46"/>
  <c r="V46" s="1"/>
  <c r="G42"/>
  <c r="V42" s="1"/>
  <c r="G38"/>
  <c r="V38" s="1"/>
  <c r="G30"/>
  <c r="V30" s="1"/>
  <c r="G6"/>
  <c r="V6" s="1"/>
  <c r="G66" i="57"/>
  <c r="V66" s="1"/>
  <c r="G58"/>
  <c r="V58" s="1"/>
  <c r="G10"/>
  <c r="V10" s="1"/>
  <c r="O65" i="58"/>
  <c r="O25"/>
  <c r="G90" i="57"/>
  <c r="V90" s="1"/>
  <c r="G74"/>
  <c r="V74" s="1"/>
  <c r="G70"/>
  <c r="V70" s="1"/>
  <c r="G42"/>
  <c r="V42" s="1"/>
  <c r="G26"/>
  <c r="V2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42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67" i="55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V18"/>
  <c r="O58"/>
  <c r="V58"/>
  <c r="N99" i="61"/>
  <c r="O10" i="55"/>
  <c r="V10"/>
  <c r="F99" i="57"/>
  <c r="O80"/>
  <c r="V80"/>
  <c r="V26" i="55"/>
  <c r="O26"/>
  <c r="O43" i="58" l="1"/>
  <c r="O56" i="55"/>
  <c r="O90" i="57"/>
  <c r="O36" i="55"/>
  <c r="O5" i="57"/>
  <c r="O31" i="55"/>
  <c r="O42" i="57"/>
  <c r="O90" i="55"/>
  <c r="Q99" i="81"/>
  <c r="O95" i="55"/>
  <c r="O91"/>
  <c r="O87"/>
  <c r="O83"/>
  <c r="O82"/>
  <c r="O79"/>
  <c r="O75"/>
  <c r="O72"/>
  <c r="V72"/>
  <c r="O71"/>
  <c r="O68"/>
  <c r="O64"/>
  <c r="V64"/>
  <c r="O59"/>
  <c r="O55"/>
  <c r="V51"/>
  <c r="V50"/>
  <c r="O42"/>
  <c r="O39"/>
  <c r="O38"/>
  <c r="V32"/>
  <c r="O32"/>
  <c r="V27"/>
  <c r="O27"/>
  <c r="O23"/>
  <c r="O9"/>
  <c r="O7"/>
  <c r="O49"/>
  <c r="O6"/>
  <c r="O4" i="56"/>
  <c r="V98" i="55"/>
  <c r="O98"/>
  <c r="V94"/>
  <c r="V86"/>
  <c r="O86"/>
  <c r="V74"/>
  <c r="V70"/>
  <c r="O70"/>
  <c r="O66"/>
  <c r="V66"/>
  <c r="O46"/>
  <c r="O30"/>
  <c r="O11" i="58"/>
  <c r="O9" i="57"/>
  <c r="O77"/>
  <c r="O26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N34" i="78"/>
  <c r="G91"/>
  <c r="N60"/>
  <c r="N69"/>
  <c r="L11"/>
  <c r="P52"/>
  <c r="G50"/>
  <c r="B77"/>
  <c r="I28"/>
  <c r="I82"/>
  <c r="O33"/>
  <c r="N33"/>
  <c r="O37"/>
  <c r="J10"/>
  <c r="N95"/>
  <c r="L68"/>
  <c r="I4"/>
  <c r="N76"/>
  <c r="G15"/>
  <c r="L95"/>
  <c r="N15"/>
  <c r="G30"/>
  <c r="O77"/>
  <c r="O94"/>
  <c r="I3"/>
  <c r="G47"/>
  <c r="Q83"/>
  <c r="B87"/>
  <c r="J78"/>
  <c r="H48"/>
  <c r="B61"/>
  <c r="P50"/>
  <c r="P85"/>
  <c r="Q78"/>
  <c r="H39"/>
  <c r="O27"/>
  <c r="H24"/>
  <c r="O19"/>
  <c r="P89"/>
  <c r="O20"/>
  <c r="N89"/>
  <c r="K53"/>
  <c r="P93"/>
  <c r="H58"/>
  <c r="K54"/>
  <c r="Q80"/>
  <c r="O87"/>
  <c r="Q38"/>
  <c r="Q17"/>
  <c r="B85"/>
  <c r="L80"/>
  <c r="G69"/>
  <c r="Q16"/>
  <c r="K76"/>
  <c r="G43"/>
  <c r="K89"/>
  <c r="J85"/>
  <c r="K94"/>
  <c r="G85"/>
  <c r="I98"/>
  <c r="B16"/>
  <c r="P72"/>
  <c r="N81"/>
  <c r="J48"/>
  <c r="K88"/>
  <c r="B31"/>
  <c r="H80"/>
  <c r="N21"/>
  <c r="P90"/>
  <c r="K38"/>
  <c r="B63"/>
  <c r="I62"/>
  <c r="I37"/>
  <c r="Q98"/>
  <c r="J49"/>
  <c r="P10"/>
  <c r="H66"/>
  <c r="P53"/>
  <c r="B96"/>
  <c r="G95"/>
  <c r="Q18"/>
  <c r="H18"/>
  <c r="B40"/>
  <c r="J8"/>
  <c r="J90"/>
  <c r="P42"/>
  <c r="G18"/>
  <c r="J93"/>
  <c r="G52"/>
  <c r="G72"/>
  <c r="H87"/>
  <c r="H50"/>
  <c r="J22"/>
  <c r="G4"/>
  <c r="Q15"/>
  <c r="H9"/>
  <c r="B7"/>
  <c r="O10"/>
  <c r="O85"/>
  <c r="K50"/>
  <c r="N88"/>
  <c r="G77"/>
  <c r="G80"/>
  <c r="J23"/>
  <c r="L25"/>
  <c r="L14"/>
  <c r="I21"/>
  <c r="N56"/>
  <c r="Q77"/>
  <c r="O71"/>
  <c r="O29"/>
  <c r="N66"/>
  <c r="O80"/>
  <c r="G66"/>
  <c r="B32"/>
  <c r="K4"/>
  <c r="Q74"/>
  <c r="H32"/>
  <c r="Q61"/>
  <c r="Q97"/>
  <c r="B37"/>
  <c r="I74"/>
  <c r="B4"/>
  <c r="K51"/>
  <c r="Q41"/>
  <c r="P6"/>
  <c r="N10"/>
  <c r="Q84"/>
  <c r="P79"/>
  <c r="Q35"/>
  <c r="P61"/>
  <c r="G7"/>
  <c r="I31"/>
  <c r="K16"/>
  <c r="I51"/>
  <c r="P76"/>
  <c r="K68"/>
  <c r="O93"/>
  <c r="K24"/>
  <c r="I61"/>
  <c r="J55"/>
  <c r="O97"/>
  <c r="J27"/>
  <c r="K9"/>
  <c r="I30"/>
  <c r="L26"/>
  <c r="I86"/>
  <c r="J64"/>
  <c r="O63"/>
  <c r="K55"/>
  <c r="L87"/>
  <c r="B79"/>
  <c r="Q24"/>
  <c r="K70"/>
  <c r="Q65"/>
  <c r="P12"/>
  <c r="N27"/>
  <c r="L84"/>
  <c r="H36"/>
  <c r="K22"/>
  <c r="H54"/>
  <c r="L70"/>
  <c r="L46"/>
  <c r="K75"/>
  <c r="P87"/>
  <c r="O15"/>
  <c r="B10"/>
  <c r="Q69"/>
  <c r="P43"/>
  <c r="H33"/>
  <c r="I8"/>
  <c r="Q90"/>
  <c r="P83"/>
  <c r="G58"/>
  <c r="J38"/>
  <c r="I56"/>
  <c r="J59"/>
  <c r="L67"/>
  <c r="B80"/>
  <c r="J43"/>
  <c r="I89"/>
  <c r="P29"/>
  <c r="H82"/>
  <c r="B51"/>
  <c r="N24"/>
  <c r="I87"/>
  <c r="H88"/>
  <c r="Q55"/>
  <c r="I33"/>
  <c r="G2"/>
  <c r="J24"/>
  <c r="P74"/>
  <c r="B90"/>
  <c r="B83"/>
  <c r="P68"/>
  <c r="Q5"/>
  <c r="I39"/>
  <c r="N8"/>
  <c r="Q67"/>
  <c r="N80"/>
  <c r="O82"/>
  <c r="O67"/>
  <c r="K40"/>
  <c r="I90"/>
  <c r="G61"/>
  <c r="I79"/>
  <c r="I55"/>
  <c r="I68"/>
  <c r="K77"/>
  <c r="P47"/>
  <c r="O11"/>
  <c r="I83"/>
  <c r="O8"/>
  <c r="J50"/>
  <c r="Q60"/>
  <c r="K12"/>
  <c r="O60"/>
  <c r="H19"/>
  <c r="J77"/>
  <c r="B3"/>
  <c r="H95"/>
  <c r="L36"/>
  <c r="N14"/>
  <c r="H23"/>
  <c r="H12"/>
  <c r="J18"/>
  <c r="L83"/>
  <c r="G88"/>
  <c r="K46"/>
  <c r="I72"/>
  <c r="I15"/>
  <c r="G56"/>
  <c r="L59"/>
  <c r="L5"/>
  <c r="P28"/>
  <c r="J83"/>
  <c r="G93"/>
  <c r="L86"/>
  <c r="B84"/>
  <c r="B9"/>
  <c r="O57"/>
  <c r="Q45"/>
  <c r="B22"/>
  <c r="N58"/>
  <c r="P67"/>
  <c r="B30"/>
  <c r="N26"/>
  <c r="G45"/>
  <c r="O16"/>
  <c r="N90"/>
  <c r="H72"/>
  <c r="Q21"/>
  <c r="P56"/>
  <c r="L4"/>
  <c r="G65"/>
  <c r="L39"/>
  <c r="H53"/>
  <c r="P80"/>
  <c r="L52"/>
  <c r="L24"/>
  <c r="N41"/>
  <c r="O17"/>
  <c r="O69"/>
  <c r="N91"/>
  <c r="B28"/>
  <c r="J40"/>
  <c r="K57"/>
  <c r="Q75"/>
  <c r="I24"/>
  <c r="O47"/>
  <c r="B66"/>
  <c r="J53"/>
  <c r="B50"/>
  <c r="Q42"/>
  <c r="B24"/>
  <c r="N44"/>
  <c r="G3"/>
  <c r="Q63"/>
  <c r="J56"/>
  <c r="L85"/>
  <c r="L65"/>
  <c r="I54"/>
  <c r="L9"/>
  <c r="J81"/>
  <c r="J69"/>
  <c r="Q81"/>
  <c r="O84"/>
  <c r="B57"/>
  <c r="J61"/>
  <c r="O44"/>
  <c r="O48"/>
  <c r="Q9"/>
  <c r="P44"/>
  <c r="L28"/>
  <c r="H52"/>
  <c r="J51"/>
  <c r="I71"/>
  <c r="I35"/>
  <c r="K62"/>
  <c r="O6"/>
  <c r="Q10"/>
  <c r="G5"/>
  <c r="H70"/>
  <c r="K95"/>
  <c r="L17"/>
  <c r="H51"/>
  <c r="G82"/>
  <c r="I67"/>
  <c r="O91"/>
  <c r="L18"/>
  <c r="P82"/>
  <c r="J68"/>
  <c r="H73"/>
  <c r="K66"/>
  <c r="H90"/>
  <c r="N30"/>
  <c r="B62"/>
  <c r="O13"/>
  <c r="H43"/>
  <c r="O95"/>
  <c r="I19"/>
  <c r="N5"/>
  <c r="G23"/>
  <c r="Q56"/>
  <c r="J86"/>
  <c r="B60"/>
  <c r="L8"/>
  <c r="L88"/>
  <c r="H34"/>
  <c r="O38"/>
  <c r="O90"/>
  <c r="G12"/>
  <c r="L50"/>
  <c r="J58"/>
  <c r="Q58"/>
  <c r="J57"/>
  <c r="O31"/>
  <c r="I11"/>
  <c r="G29"/>
  <c r="P27"/>
  <c r="J14"/>
  <c r="J74"/>
  <c r="J84"/>
  <c r="K15"/>
  <c r="B82"/>
  <c r="H63"/>
  <c r="O79"/>
  <c r="B2"/>
  <c r="N49"/>
  <c r="J34"/>
  <c r="G10"/>
  <c r="G79"/>
  <c r="O28"/>
  <c r="K26"/>
  <c r="L69"/>
  <c r="G44"/>
  <c r="Q7"/>
  <c r="N6"/>
  <c r="H25"/>
  <c r="N31"/>
  <c r="I7"/>
  <c r="I18"/>
  <c r="N48"/>
  <c r="K14"/>
  <c r="Q89"/>
  <c r="L92"/>
  <c r="H62"/>
  <c r="N82"/>
  <c r="J95"/>
  <c r="G16"/>
  <c r="J19"/>
  <c r="Q20"/>
  <c r="P4"/>
  <c r="J36"/>
  <c r="Q64"/>
  <c r="L81"/>
  <c r="B43"/>
  <c r="I45"/>
  <c r="P8"/>
  <c r="B86"/>
  <c r="O18"/>
  <c r="I84"/>
  <c r="K65"/>
  <c r="Q8"/>
  <c r="B27"/>
  <c r="N70"/>
  <c r="Q34"/>
  <c r="N61"/>
  <c r="Q48"/>
  <c r="O86"/>
  <c r="Q25"/>
  <c r="B88"/>
  <c r="B49"/>
  <c r="L96"/>
  <c r="O9"/>
  <c r="J3"/>
  <c r="O58"/>
  <c r="G90"/>
  <c r="K72"/>
  <c r="O96"/>
  <c r="B20"/>
  <c r="Q47"/>
  <c r="K79"/>
  <c r="P26"/>
  <c r="B5"/>
  <c r="O66"/>
  <c r="O50"/>
  <c r="B44"/>
  <c r="L16"/>
  <c r="G9"/>
  <c r="J4"/>
  <c r="N4"/>
  <c r="O24"/>
  <c r="B89"/>
  <c r="G22"/>
  <c r="B23"/>
  <c r="K35"/>
  <c r="N12"/>
  <c r="K30"/>
  <c r="O12"/>
  <c r="I44"/>
  <c r="L91"/>
  <c r="I20"/>
  <c r="N57"/>
  <c r="G70"/>
  <c r="L94"/>
  <c r="P23"/>
  <c r="H42"/>
  <c r="I80"/>
  <c r="H5"/>
  <c r="L12"/>
  <c r="L3"/>
  <c r="B6"/>
  <c r="P18"/>
  <c r="N73"/>
  <c r="L55"/>
  <c r="K11"/>
  <c r="H60"/>
  <c r="G37"/>
  <c r="K19"/>
  <c r="N53"/>
  <c r="H65"/>
  <c r="G19"/>
  <c r="K86"/>
  <c r="H4"/>
  <c r="I94"/>
  <c r="Q66"/>
  <c r="K3"/>
  <c r="L42"/>
  <c r="K56"/>
  <c r="H20"/>
  <c r="Q14"/>
  <c r="E1"/>
  <c r="P34"/>
  <c r="B46"/>
  <c r="I65"/>
  <c r="K42"/>
  <c r="Q79"/>
  <c r="J47"/>
  <c r="L13"/>
  <c r="J30"/>
  <c r="P15"/>
  <c r="G34"/>
  <c r="Q32"/>
  <c r="N9"/>
  <c r="J13"/>
  <c r="H74"/>
  <c r="O65"/>
  <c r="P21"/>
  <c r="H86"/>
  <c r="I9"/>
  <c r="I95"/>
  <c r="N50"/>
  <c r="K58"/>
  <c r="I41"/>
  <c r="I69"/>
  <c r="I52"/>
  <c r="J17"/>
  <c r="Q26"/>
  <c r="B38"/>
  <c r="I96"/>
  <c r="B78"/>
  <c r="K82"/>
  <c r="L79"/>
  <c r="L51"/>
  <c r="P3"/>
  <c r="Q94"/>
  <c r="J62"/>
  <c r="J26"/>
  <c r="O55"/>
  <c r="K13"/>
  <c r="P69"/>
  <c r="H68"/>
  <c r="J20"/>
  <c r="L30"/>
  <c r="H64"/>
  <c r="N11"/>
  <c r="J6"/>
  <c r="N38"/>
  <c r="K48"/>
  <c r="P84"/>
  <c r="G28"/>
  <c r="K34"/>
  <c r="H93"/>
  <c r="N39"/>
  <c r="I16"/>
  <c r="K25"/>
  <c r="K61"/>
  <c r="H76"/>
  <c r="K23"/>
  <c r="Q44"/>
  <c r="N74"/>
  <c r="P37"/>
  <c r="H15"/>
  <c r="J41"/>
  <c r="H49"/>
  <c r="B67"/>
  <c r="G33"/>
  <c r="G62"/>
  <c r="K90"/>
  <c r="Q82"/>
  <c r="B55"/>
  <c r="P78"/>
  <c r="Q19"/>
  <c r="P30"/>
  <c r="N28"/>
  <c r="L49"/>
  <c r="O89"/>
  <c r="L27"/>
  <c r="Q62"/>
  <c r="B72"/>
  <c r="P94"/>
  <c r="N7"/>
  <c r="B53"/>
  <c r="N29"/>
  <c r="O52"/>
  <c r="G49"/>
  <c r="K18"/>
  <c r="O14"/>
  <c r="G42"/>
  <c r="J28"/>
  <c r="O36"/>
  <c r="O62"/>
  <c r="L53"/>
  <c r="Q12"/>
  <c r="P20"/>
  <c r="Q68"/>
  <c r="O76"/>
  <c r="P32"/>
  <c r="I27"/>
  <c r="J29"/>
  <c r="K69"/>
  <c r="O26"/>
  <c r="P60"/>
  <c r="B92"/>
  <c r="P64"/>
  <c r="I92"/>
  <c r="I50"/>
  <c r="Q33"/>
  <c r="H55"/>
  <c r="L78"/>
  <c r="O41"/>
  <c r="H94"/>
  <c r="K31"/>
  <c r="N37"/>
  <c r="O43"/>
  <c r="I60"/>
  <c r="L38"/>
  <c r="B74"/>
  <c r="J32"/>
  <c r="H29"/>
  <c r="J73"/>
  <c r="I59"/>
  <c r="K49"/>
  <c r="K44"/>
  <c r="G94"/>
  <c r="G53"/>
  <c r="K52"/>
  <c r="B68"/>
  <c r="H37"/>
  <c r="J31"/>
  <c r="I63"/>
  <c r="O70"/>
  <c r="G87"/>
  <c r="Q72"/>
  <c r="L48"/>
  <c r="I47"/>
  <c r="G63"/>
  <c r="P16"/>
  <c r="N52"/>
  <c r="N65"/>
  <c r="I32"/>
  <c r="B11"/>
  <c r="P97"/>
  <c r="L32"/>
  <c r="H85"/>
  <c r="J91"/>
  <c r="P13"/>
  <c r="B52"/>
  <c r="K32"/>
  <c r="P75"/>
  <c r="O81"/>
  <c r="O35"/>
  <c r="G97"/>
  <c r="N22"/>
  <c r="Q95"/>
  <c r="K63"/>
  <c r="I25"/>
  <c r="O72"/>
  <c r="H6"/>
  <c r="J87"/>
  <c r="C1"/>
  <c r="P40"/>
  <c r="P7"/>
  <c r="I66"/>
  <c r="P22"/>
  <c r="L64"/>
  <c r="J88"/>
  <c r="P55"/>
  <c r="K60"/>
  <c r="G40"/>
  <c r="N40"/>
  <c r="N72"/>
  <c r="L56"/>
  <c r="I12"/>
  <c r="N64"/>
  <c r="H97"/>
  <c r="G84"/>
  <c r="H96"/>
  <c r="K64"/>
  <c r="O42"/>
  <c r="H61"/>
  <c r="G92"/>
  <c r="L74"/>
  <c r="P46"/>
  <c r="Q85"/>
  <c r="K36"/>
  <c r="B97"/>
  <c r="I10"/>
  <c r="H56"/>
  <c r="G81"/>
  <c r="N32"/>
  <c r="J52"/>
  <c r="B35"/>
  <c r="B65"/>
  <c r="K80"/>
  <c r="G78"/>
  <c r="B14"/>
  <c r="O45"/>
  <c r="J42"/>
  <c r="G48"/>
  <c r="K91"/>
  <c r="B25"/>
  <c r="Q4"/>
  <c r="P86"/>
  <c r="P54"/>
  <c r="I48"/>
  <c r="K59"/>
  <c r="O3"/>
  <c r="Q92"/>
  <c r="O98"/>
  <c r="O83"/>
  <c r="H11"/>
  <c r="G8"/>
  <c r="K85"/>
  <c r="B48"/>
  <c r="Q22"/>
  <c r="Q70"/>
  <c r="F1"/>
  <c r="L41"/>
  <c r="I97"/>
  <c r="P38"/>
  <c r="P17"/>
  <c r="Q49"/>
  <c r="J80"/>
  <c r="J37"/>
  <c r="L22"/>
  <c r="L89"/>
  <c r="O22"/>
  <c r="G55"/>
  <c r="B15"/>
  <c r="P33"/>
  <c r="G25"/>
  <c r="K96"/>
  <c r="I70"/>
  <c r="Q11"/>
  <c r="G74"/>
  <c r="L60"/>
  <c r="B42"/>
  <c r="K71"/>
  <c r="Q96"/>
  <c r="I49"/>
  <c r="H27"/>
  <c r="I36"/>
  <c r="G14"/>
  <c r="I77"/>
  <c r="L10"/>
  <c r="H10"/>
  <c r="G60"/>
  <c r="G89"/>
  <c r="H46"/>
  <c r="L33"/>
  <c r="Q53"/>
  <c r="L98"/>
  <c r="B69"/>
  <c r="I93"/>
  <c r="K29"/>
  <c r="N16"/>
  <c r="P39"/>
  <c r="N18"/>
  <c r="I38"/>
  <c r="N84"/>
  <c r="O21"/>
  <c r="N51"/>
  <c r="N85"/>
  <c r="B59"/>
  <c r="J63"/>
  <c r="H7"/>
  <c r="O88"/>
  <c r="P31"/>
  <c r="K81"/>
  <c r="O4"/>
  <c r="B54"/>
  <c r="O75"/>
  <c r="K67"/>
  <c r="N36"/>
  <c r="B41"/>
  <c r="H92"/>
  <c r="B21"/>
  <c r="I29"/>
  <c r="L73"/>
  <c r="P58"/>
  <c r="J25"/>
  <c r="J65"/>
  <c r="Q29"/>
  <c r="I57"/>
  <c r="J94"/>
  <c r="N92"/>
  <c r="L31"/>
  <c r="P25"/>
  <c r="N62"/>
  <c r="O30"/>
  <c r="N77"/>
  <c r="Q27"/>
  <c r="P88"/>
  <c r="N19"/>
  <c r="B34"/>
  <c r="N13"/>
  <c r="J7"/>
  <c r="O7"/>
  <c r="N20"/>
  <c r="L76"/>
  <c r="N79"/>
  <c r="P5"/>
  <c r="K41"/>
  <c r="H44"/>
  <c r="H83"/>
  <c r="O92"/>
  <c r="O64"/>
  <c r="G86"/>
  <c r="H41"/>
  <c r="P35"/>
  <c r="G36"/>
  <c r="P71"/>
  <c r="H14"/>
  <c r="I43"/>
  <c r="H78"/>
  <c r="J15"/>
  <c r="H13"/>
  <c r="G98"/>
  <c r="H35"/>
  <c r="Q59"/>
  <c r="H2"/>
  <c r="P49"/>
  <c r="Q73"/>
  <c r="I53"/>
  <c r="I13"/>
  <c r="I81"/>
  <c r="K5"/>
  <c r="O56"/>
  <c r="L47"/>
  <c r="J9"/>
  <c r="Q88"/>
  <c r="O40"/>
  <c r="K20"/>
  <c r="P19"/>
  <c r="K21"/>
  <c r="I23"/>
  <c r="N71"/>
  <c r="J75"/>
  <c r="G39"/>
  <c r="K78"/>
  <c r="J82"/>
  <c r="J33"/>
  <c r="J96"/>
  <c r="H45"/>
  <c r="O68"/>
  <c r="G68"/>
  <c r="B12"/>
  <c r="B39"/>
  <c r="Q36"/>
  <c r="H91"/>
  <c r="H3"/>
  <c r="K43"/>
  <c r="B56"/>
  <c r="J92"/>
  <c r="B91"/>
  <c r="L6"/>
  <c r="P41"/>
  <c r="J54"/>
  <c r="L45"/>
  <c r="L61"/>
  <c r="B58"/>
  <c r="I64"/>
  <c r="G38"/>
  <c r="K97"/>
  <c r="K10"/>
  <c r="B36"/>
  <c r="P95"/>
  <c r="H31"/>
  <c r="B94"/>
  <c r="I78"/>
  <c r="J46"/>
  <c r="P77"/>
  <c r="K7"/>
  <c r="O61"/>
  <c r="G46"/>
  <c r="P96"/>
  <c r="Q3"/>
  <c r="Q76"/>
  <c r="N59"/>
  <c r="K74"/>
  <c r="O51"/>
  <c r="L37"/>
  <c r="P57"/>
  <c r="G32"/>
  <c r="O25"/>
  <c r="Q91"/>
  <c r="Q87"/>
  <c r="H28"/>
  <c r="N3"/>
  <c r="L71"/>
  <c r="Q51"/>
  <c r="B17"/>
  <c r="H8"/>
  <c r="K45"/>
  <c r="Q46"/>
  <c r="N83"/>
  <c r="N45"/>
  <c r="K87"/>
  <c r="J89"/>
  <c r="P63"/>
  <c r="P91"/>
  <c r="G26"/>
  <c r="J45"/>
  <c r="N68"/>
  <c r="B64"/>
  <c r="H21"/>
  <c r="I76"/>
  <c r="G67"/>
  <c r="N97"/>
  <c r="N93"/>
  <c r="Q52"/>
  <c r="J35"/>
  <c r="B75"/>
  <c r="I5"/>
  <c r="L20"/>
  <c r="G11"/>
  <c r="I14"/>
  <c r="L19"/>
  <c r="G59"/>
  <c r="L72"/>
  <c r="G21"/>
  <c r="P98"/>
  <c r="K83"/>
  <c r="J21"/>
  <c r="B18"/>
  <c r="H79"/>
  <c r="O32"/>
  <c r="Q13"/>
  <c r="N55"/>
  <c r="L40"/>
  <c r="O46"/>
  <c r="B93"/>
  <c r="G54"/>
  <c r="L43"/>
  <c r="B45"/>
  <c r="J71"/>
  <c r="Q23"/>
  <c r="L7"/>
  <c r="J39"/>
  <c r="L34"/>
  <c r="K73"/>
  <c r="I73"/>
  <c r="H59"/>
  <c r="N96"/>
  <c r="J12"/>
  <c r="K28"/>
  <c r="L62"/>
  <c r="P59"/>
  <c r="I40"/>
  <c r="L29"/>
  <c r="Q93"/>
  <c r="I91"/>
  <c r="J11"/>
  <c r="H98"/>
  <c r="P14"/>
  <c r="H69"/>
  <c r="B26"/>
  <c r="J67"/>
  <c r="H67"/>
  <c r="L35"/>
  <c r="O34"/>
  <c r="J79"/>
  <c r="P45"/>
  <c r="Q43"/>
  <c r="B19"/>
  <c r="N63"/>
  <c r="J70"/>
  <c r="G83"/>
  <c r="B13"/>
  <c r="O49"/>
  <c r="G13"/>
  <c r="P70"/>
  <c r="K37"/>
  <c r="B95"/>
  <c r="N67"/>
  <c r="Q71"/>
  <c r="G64"/>
  <c r="G96"/>
  <c r="I42"/>
  <c r="G27"/>
  <c r="G73"/>
  <c r="N75"/>
  <c r="H16"/>
  <c r="L15"/>
  <c r="L63"/>
  <c r="H81"/>
  <c r="Q50"/>
  <c r="O73"/>
  <c r="H30"/>
  <c r="K93"/>
  <c r="H26"/>
  <c r="O5"/>
  <c r="B33"/>
  <c r="I22"/>
  <c r="L90"/>
  <c r="P73"/>
  <c r="B47"/>
  <c r="J44"/>
  <c r="Q37"/>
  <c r="H17"/>
  <c r="P9"/>
  <c r="B70"/>
  <c r="N86"/>
  <c r="K47"/>
  <c r="H22"/>
  <c r="Q31"/>
  <c r="L58"/>
  <c r="L57"/>
  <c r="K27"/>
  <c r="H40"/>
  <c r="B81"/>
  <c r="H71"/>
  <c r="G76"/>
  <c r="P11"/>
  <c r="N94"/>
  <c r="P51"/>
  <c r="O53"/>
  <c r="I58"/>
  <c r="J98"/>
  <c r="N25"/>
  <c r="D1"/>
  <c r="I46"/>
  <c r="J66"/>
  <c r="K6"/>
  <c r="B98"/>
  <c r="N46"/>
  <c r="J16"/>
  <c r="G57"/>
  <c r="G51"/>
  <c r="J5"/>
  <c r="P24"/>
  <c r="O59"/>
  <c r="H57"/>
  <c r="O74"/>
  <c r="Q40"/>
  <c r="K17"/>
  <c r="G75"/>
  <c r="G24"/>
  <c r="I75"/>
  <c r="I26"/>
  <c r="P81"/>
  <c r="N47"/>
  <c r="G35"/>
  <c r="L97"/>
  <c r="P65"/>
  <c r="L77"/>
  <c r="G6"/>
  <c r="O78"/>
  <c r="I85"/>
  <c r="H89"/>
  <c r="N17"/>
  <c r="B76"/>
  <c r="K8"/>
  <c r="J76"/>
  <c r="P62"/>
  <c r="G71"/>
  <c r="P36"/>
  <c r="N42"/>
  <c r="L54"/>
  <c r="I6"/>
  <c r="N98"/>
  <c r="Q30"/>
  <c r="Q57"/>
  <c r="P66"/>
  <c r="L23"/>
  <c r="H47"/>
  <c r="P48"/>
  <c r="Q86"/>
  <c r="P92"/>
  <c r="N78"/>
  <c r="L75"/>
  <c r="B73"/>
  <c r="Q28"/>
  <c r="N35"/>
  <c r="K33"/>
  <c r="I17"/>
  <c r="G31"/>
  <c r="L66"/>
  <c r="J60"/>
  <c r="Q39"/>
  <c r="G41"/>
  <c r="O23"/>
  <c r="L21"/>
  <c r="N87"/>
  <c r="N43"/>
  <c r="L44"/>
  <c r="B71"/>
  <c r="K84"/>
  <c r="H75"/>
  <c r="Q6"/>
  <c r="K98"/>
  <c r="N54"/>
  <c r="G20"/>
  <c r="H38"/>
  <c r="H77"/>
  <c r="J97"/>
  <c r="N23"/>
  <c r="I34"/>
  <c r="B29"/>
  <c r="H84"/>
  <c r="Q54"/>
  <c r="G17"/>
  <c r="K92"/>
  <c r="O39"/>
  <c r="L82"/>
  <c r="J72"/>
  <c r="K39"/>
  <c r="L93"/>
  <c r="I88"/>
  <c r="B8"/>
  <c r="O54"/>
  <c r="D8" l="1"/>
  <c r="C8"/>
  <c r="F8"/>
  <c r="E8"/>
  <c r="M88"/>
  <c r="F29"/>
  <c r="C29"/>
  <c r="E29"/>
  <c r="D29"/>
  <c r="M34"/>
  <c r="R23"/>
  <c r="R54"/>
  <c r="F71"/>
  <c r="C71"/>
  <c r="E71"/>
  <c r="D71"/>
  <c r="R43"/>
  <c r="R87"/>
  <c r="M17"/>
  <c r="R35"/>
  <c r="F73"/>
  <c r="E73"/>
  <c r="D73"/>
  <c r="C73"/>
  <c r="R78"/>
  <c r="R98"/>
  <c r="M6"/>
  <c r="R42"/>
  <c r="F76"/>
  <c r="E76"/>
  <c r="D76"/>
  <c r="C76"/>
  <c r="R17"/>
  <c r="M85"/>
  <c r="R47"/>
  <c r="M26"/>
  <c r="M75"/>
  <c r="R46"/>
  <c r="D98"/>
  <c r="E98"/>
  <c r="C98"/>
  <c r="F98"/>
  <c r="M46"/>
  <c r="R25"/>
  <c r="M58"/>
  <c r="R94"/>
  <c r="E81"/>
  <c r="C81"/>
  <c r="D81"/>
  <c r="F81"/>
  <c r="R86"/>
  <c r="C70"/>
  <c r="D70"/>
  <c r="F70"/>
  <c r="E70"/>
  <c r="E47"/>
  <c r="D47"/>
  <c r="C47"/>
  <c r="F47"/>
  <c r="M22"/>
  <c r="E33"/>
  <c r="F33"/>
  <c r="C33"/>
  <c r="D33"/>
  <c r="R75"/>
  <c r="M42"/>
  <c r="R67"/>
  <c r="F95"/>
  <c r="D95"/>
  <c r="C95"/>
  <c r="E95"/>
  <c r="F13"/>
  <c r="D13"/>
  <c r="C13"/>
  <c r="E13"/>
  <c r="R63"/>
  <c r="E19"/>
  <c r="C19"/>
  <c r="F19"/>
  <c r="D19"/>
  <c r="F26"/>
  <c r="C26"/>
  <c r="D26"/>
  <c r="E26"/>
  <c r="M91"/>
  <c r="M40"/>
  <c r="R96"/>
  <c r="M73"/>
  <c r="D45"/>
  <c r="F45"/>
  <c r="C45"/>
  <c r="E45"/>
  <c r="F93"/>
  <c r="C93"/>
  <c r="D93"/>
  <c r="E93"/>
  <c r="R55"/>
  <c r="E18"/>
  <c r="F18"/>
  <c r="C18"/>
  <c r="D18"/>
  <c r="M14"/>
  <c r="M5"/>
  <c r="D75"/>
  <c r="C75"/>
  <c r="F75"/>
  <c r="E75"/>
  <c r="R93"/>
  <c r="R97"/>
  <c r="M76"/>
  <c r="F64"/>
  <c r="D64"/>
  <c r="C64"/>
  <c r="E64"/>
  <c r="R68"/>
  <c r="R45"/>
  <c r="R83"/>
  <c r="F17"/>
  <c r="E17"/>
  <c r="C17"/>
  <c r="D17"/>
  <c r="N99"/>
  <c r="R3"/>
  <c r="R59"/>
  <c r="Q99"/>
  <c r="M78"/>
  <c r="C94"/>
  <c r="F94"/>
  <c r="D94"/>
  <c r="E94"/>
  <c r="D36"/>
  <c r="E36"/>
  <c r="F36"/>
  <c r="C36"/>
  <c r="M64"/>
  <c r="E58"/>
  <c r="D58"/>
  <c r="C58"/>
  <c r="F58"/>
  <c r="E91"/>
  <c r="F91"/>
  <c r="C91"/>
  <c r="D91"/>
  <c r="E56"/>
  <c r="C56"/>
  <c r="D56"/>
  <c r="F56"/>
  <c r="H99"/>
  <c r="E39"/>
  <c r="D39"/>
  <c r="C39"/>
  <c r="F39"/>
  <c r="D12"/>
  <c r="E12"/>
  <c r="F12"/>
  <c r="C12"/>
  <c r="R71"/>
  <c r="M23"/>
  <c r="M81"/>
  <c r="M13"/>
  <c r="M53"/>
  <c r="M43"/>
  <c r="R79"/>
  <c r="R20"/>
  <c r="R13"/>
  <c r="F34"/>
  <c r="E34"/>
  <c r="D34"/>
  <c r="C34"/>
  <c r="R19"/>
  <c r="R77"/>
  <c r="R62"/>
  <c r="R92"/>
  <c r="M57"/>
  <c r="M29"/>
  <c r="F21"/>
  <c r="E21"/>
  <c r="D21"/>
  <c r="C21"/>
  <c r="D41"/>
  <c r="C41"/>
  <c r="F41"/>
  <c r="E41"/>
  <c r="R36"/>
  <c r="C54"/>
  <c r="D54"/>
  <c r="E54"/>
  <c r="F54"/>
  <c r="D59"/>
  <c r="C59"/>
  <c r="F59"/>
  <c r="E59"/>
  <c r="R85"/>
  <c r="R51"/>
  <c r="R84"/>
  <c r="M38"/>
  <c r="R18"/>
  <c r="R16"/>
  <c r="M93"/>
  <c r="C69"/>
  <c r="E69"/>
  <c r="D69"/>
  <c r="F69"/>
  <c r="M77"/>
  <c r="M36"/>
  <c r="M49"/>
  <c r="E42"/>
  <c r="D42"/>
  <c r="C42"/>
  <c r="F42"/>
  <c r="M70"/>
  <c r="C15"/>
  <c r="E15"/>
  <c r="D15"/>
  <c r="F15"/>
  <c r="M97"/>
  <c r="D48"/>
  <c r="F48"/>
  <c r="C48"/>
  <c r="E48"/>
  <c r="O99"/>
  <c r="M48"/>
  <c r="D25"/>
  <c r="E25"/>
  <c r="C25"/>
  <c r="F25"/>
  <c r="F14"/>
  <c r="E14"/>
  <c r="D14"/>
  <c r="C14"/>
  <c r="E65"/>
  <c r="F65"/>
  <c r="C65"/>
  <c r="D65"/>
  <c r="E35"/>
  <c r="D35"/>
  <c r="C35"/>
  <c r="F35"/>
  <c r="R32"/>
  <c r="M10"/>
  <c r="F97"/>
  <c r="E97"/>
  <c r="D97"/>
  <c r="C97"/>
  <c r="R64"/>
  <c r="M12"/>
  <c r="R72"/>
  <c r="R40"/>
  <c r="M66"/>
  <c r="M25"/>
  <c r="R22"/>
  <c r="E52"/>
  <c r="F52"/>
  <c r="C52"/>
  <c r="D52"/>
  <c r="D11"/>
  <c r="F11"/>
  <c r="E11"/>
  <c r="C11"/>
  <c r="M32"/>
  <c r="R65"/>
  <c r="R52"/>
  <c r="M47"/>
  <c r="M63"/>
  <c r="C68"/>
  <c r="E68"/>
  <c r="F68"/>
  <c r="D68"/>
  <c r="M59"/>
  <c r="D74"/>
  <c r="C74"/>
  <c r="F74"/>
  <c r="E74"/>
  <c r="M60"/>
  <c r="R37"/>
  <c r="M50"/>
  <c r="M92"/>
  <c r="F92"/>
  <c r="C92"/>
  <c r="D92"/>
  <c r="E92"/>
  <c r="M27"/>
  <c r="R29"/>
  <c r="D53"/>
  <c r="F53"/>
  <c r="E53"/>
  <c r="C53"/>
  <c r="R7"/>
  <c r="C72"/>
  <c r="F72"/>
  <c r="E72"/>
  <c r="D72"/>
  <c r="R28"/>
  <c r="F55"/>
  <c r="E55"/>
  <c r="D55"/>
  <c r="C55"/>
  <c r="E67"/>
  <c r="C67"/>
  <c r="F67"/>
  <c r="D67"/>
  <c r="R74"/>
  <c r="M16"/>
  <c r="R39"/>
  <c r="R38"/>
  <c r="R11"/>
  <c r="P99"/>
  <c r="F78"/>
  <c r="D78"/>
  <c r="C78"/>
  <c r="E78"/>
  <c r="M96"/>
  <c r="C38"/>
  <c r="F38"/>
  <c r="D38"/>
  <c r="E38"/>
  <c r="M52"/>
  <c r="M69"/>
  <c r="M41"/>
  <c r="R50"/>
  <c r="M95"/>
  <c r="M9"/>
  <c r="R9"/>
  <c r="M65"/>
  <c r="D46"/>
  <c r="F46"/>
  <c r="E46"/>
  <c r="C46"/>
  <c r="K99"/>
  <c r="M94"/>
  <c r="R53"/>
  <c r="R73"/>
  <c r="E6"/>
  <c r="D6"/>
  <c r="C6"/>
  <c r="F6"/>
  <c r="L99"/>
  <c r="M80"/>
  <c r="R57"/>
  <c r="M20"/>
  <c r="M44"/>
  <c r="R12"/>
  <c r="C23"/>
  <c r="E23"/>
  <c r="D23"/>
  <c r="F23"/>
  <c r="E89"/>
  <c r="D89"/>
  <c r="C89"/>
  <c r="F89"/>
  <c r="R4"/>
  <c r="E44"/>
  <c r="D44"/>
  <c r="F44"/>
  <c r="C44"/>
  <c r="E5"/>
  <c r="D5"/>
  <c r="F5"/>
  <c r="C5"/>
  <c r="D20"/>
  <c r="E20"/>
  <c r="F20"/>
  <c r="C20"/>
  <c r="J99"/>
  <c r="E49"/>
  <c r="F49"/>
  <c r="C49"/>
  <c r="D49"/>
  <c r="C88"/>
  <c r="D88"/>
  <c r="E88"/>
  <c r="F88"/>
  <c r="R61"/>
  <c r="R70"/>
  <c r="F27"/>
  <c r="C27"/>
  <c r="D27"/>
  <c r="E27"/>
  <c r="M84"/>
  <c r="D86"/>
  <c r="F86"/>
  <c r="C86"/>
  <c r="E86"/>
  <c r="M45"/>
  <c r="D43"/>
  <c r="F43"/>
  <c r="E43"/>
  <c r="C43"/>
  <c r="R82"/>
  <c r="R48"/>
  <c r="M18"/>
  <c r="M7"/>
  <c r="R31"/>
  <c r="R6"/>
  <c r="R49"/>
  <c r="D82"/>
  <c r="F82"/>
  <c r="E82"/>
  <c r="C82"/>
  <c r="M11"/>
  <c r="E60"/>
  <c r="C60"/>
  <c r="F60"/>
  <c r="D60"/>
  <c r="R5"/>
  <c r="M19"/>
  <c r="E62"/>
  <c r="F62"/>
  <c r="C62"/>
  <c r="D62"/>
  <c r="R30"/>
  <c r="M67"/>
  <c r="M35"/>
  <c r="M71"/>
  <c r="F57"/>
  <c r="C57"/>
  <c r="D57"/>
  <c r="E57"/>
  <c r="M54"/>
  <c r="G99"/>
  <c r="R44"/>
  <c r="F24"/>
  <c r="C24"/>
  <c r="E24"/>
  <c r="D24"/>
  <c r="F50"/>
  <c r="E50"/>
  <c r="C50"/>
  <c r="D50"/>
  <c r="F66"/>
  <c r="E66"/>
  <c r="D66"/>
  <c r="C66"/>
  <c r="M24"/>
  <c r="D28"/>
  <c r="C28"/>
  <c r="E28"/>
  <c r="F28"/>
  <c r="R91"/>
  <c r="R41"/>
  <c r="R90"/>
  <c r="R26"/>
  <c r="D30"/>
  <c r="E30"/>
  <c r="C30"/>
  <c r="F30"/>
  <c r="R58"/>
  <c r="D22"/>
  <c r="C22"/>
  <c r="E22"/>
  <c r="F22"/>
  <c r="F9"/>
  <c r="D9"/>
  <c r="C9"/>
  <c r="E9"/>
  <c r="F84"/>
  <c r="C84"/>
  <c r="D84"/>
  <c r="E84"/>
  <c r="M15"/>
  <c r="M72"/>
  <c r="R14"/>
  <c r="C3"/>
  <c r="E3"/>
  <c r="F3"/>
  <c r="B99"/>
  <c r="D3"/>
  <c r="M83"/>
  <c r="M68"/>
  <c r="M55"/>
  <c r="M79"/>
  <c r="M90"/>
  <c r="R80"/>
  <c r="R8"/>
  <c r="M39"/>
  <c r="E83"/>
  <c r="F83"/>
  <c r="C83"/>
  <c r="D83"/>
  <c r="C90"/>
  <c r="D90"/>
  <c r="F90"/>
  <c r="E90"/>
  <c r="M33"/>
  <c r="M87"/>
  <c r="R24"/>
  <c r="D51"/>
  <c r="C51"/>
  <c r="E51"/>
  <c r="F51"/>
  <c r="M89"/>
  <c r="F80"/>
  <c r="D80"/>
  <c r="E80"/>
  <c r="C80"/>
  <c r="M56"/>
  <c r="M8"/>
  <c r="D10"/>
  <c r="C10"/>
  <c r="E10"/>
  <c r="F10"/>
  <c r="R27"/>
  <c r="D79"/>
  <c r="E79"/>
  <c r="C79"/>
  <c r="F79"/>
  <c r="M86"/>
  <c r="M30"/>
  <c r="M61"/>
  <c r="M51"/>
  <c r="M31"/>
  <c r="R10"/>
  <c r="E4"/>
  <c r="F4"/>
  <c r="D4"/>
  <c r="C4"/>
  <c r="M74"/>
  <c r="C37"/>
  <c r="D37"/>
  <c r="E37"/>
  <c r="F37"/>
  <c r="E32"/>
  <c r="D32"/>
  <c r="F32"/>
  <c r="C32"/>
  <c r="R66"/>
  <c r="R56"/>
  <c r="M21"/>
  <c r="R88"/>
  <c r="C7"/>
  <c r="E7"/>
  <c r="D7"/>
  <c r="F7"/>
  <c r="C40"/>
  <c r="D40"/>
  <c r="F40"/>
  <c r="E40"/>
  <c r="E96"/>
  <c r="F96"/>
  <c r="C96"/>
  <c r="D96"/>
  <c r="M37"/>
  <c r="M62"/>
  <c r="D63"/>
  <c r="C63"/>
  <c r="F63"/>
  <c r="E63"/>
  <c r="R21"/>
  <c r="E31"/>
  <c r="D31"/>
  <c r="C31"/>
  <c r="F31"/>
  <c r="R81"/>
  <c r="E16"/>
  <c r="D16"/>
  <c r="F16"/>
  <c r="C16"/>
  <c r="M98"/>
  <c r="F85"/>
  <c r="E85"/>
  <c r="D85"/>
  <c r="C85"/>
  <c r="R89"/>
  <c r="C61"/>
  <c r="E61"/>
  <c r="F61"/>
  <c r="D61"/>
  <c r="F87"/>
  <c r="D87"/>
  <c r="C87"/>
  <c r="E87"/>
  <c r="I99"/>
  <c r="M3"/>
  <c r="R15"/>
  <c r="R76"/>
  <c r="M4"/>
  <c r="R95"/>
  <c r="R33"/>
  <c r="M82"/>
  <c r="M28"/>
  <c r="F77"/>
  <c r="C77"/>
  <c r="D77"/>
  <c r="E77"/>
  <c r="R69"/>
  <c r="R60"/>
  <c r="R34"/>
  <c r="T32" i="73"/>
  <c r="S33"/>
  <c r="D33" i="28" s="1"/>
  <c r="P33" i="73"/>
  <c r="D33" i="24" s="1"/>
  <c r="R33" i="73"/>
  <c r="D33" i="29" s="1"/>
  <c r="Q33" i="73"/>
  <c r="D33" i="26" s="1"/>
  <c r="F31" i="65"/>
  <c r="K31"/>
  <c r="M99" i="78" l="1"/>
  <c r="R99"/>
  <c r="F99"/>
  <c r="D99"/>
  <c r="C99"/>
  <c r="E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DJ38" s="1"/>
  <c r="F38" i="40" s="1"/>
  <c r="DH41" i="54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BF92"/>
  <c r="DH92" s="1"/>
  <c r="D92" i="40" s="1"/>
  <c r="BF97" i="54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86"/>
  <c r="CP44"/>
  <c r="CP38"/>
  <c r="CP26"/>
  <c r="CP35"/>
  <c r="CB3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<sst xmlns="http://schemas.openxmlformats.org/spreadsheetml/2006/main" count="9433" uniqueCount="608">
  <si>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</si>
  <si>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</si>
  <si>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</si>
  <si>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</si>
  <si>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</si>
  <si>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</si>
  <si>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</si>
  <si>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</si>
  <si>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</si>
  <si>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</si>
  <si>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</si>
  <si>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</si>
  <si>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</si>
  <si>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</si>
  <si>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</si>
  <si>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</si>
  <si>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</si>
  <si>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</si>
  <si>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</si>
  <si>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</si>
  <si>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</si>
  <si>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</si>
  <si>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</si>
  <si>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</si>
  <si>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</si>
  <si>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</si>
  <si>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</si>
  <si>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</si>
  <si>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</si>
  <si>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</si>
  <si>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</si>
  <si>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</si>
  <si>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</si>
  <si>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</si>
  <si>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</si>
  <si>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</si>
  <si>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</si>
  <si>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</si>
  <si>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</si>
  <si>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</si>
  <si>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</si>
  <si>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</si>
  <si>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</si>
  <si>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</si>
  <si>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</si>
  <si>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</si>
  <si>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</si>
  <si>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</si>
  <si>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</si>
  <si>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</si>
  <si>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</si>
  <si>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</si>
  <si>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</si>
  <si>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</si>
  <si>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</si>
  <si>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</si>
  <si>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</si>
  <si>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</si>
  <si>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</si>
  <si>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</si>
  <si>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</si>
  <si>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</si>
  <si>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</si>
  <si>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</si>
  <si>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</si>
  <si>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</si>
  <si>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</si>
  <si>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</si>
  <si>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</si>
  <si>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</si>
  <si>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</si>
  <si>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</si>
  <si>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</si>
  <si>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</si>
  <si>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</si>
  <si>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</si>
  <si>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</si>
  <si>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</si>
  <si>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</si>
  <si>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</si>
  <si>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</si>
  <si>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</si>
  <si>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</si>
  <si>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</si>
  <si>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</si>
  <si>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</si>
  <si>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</si>
  <si>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</si>
  <si>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</si>
  <si>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</si>
  <si>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</si>
  <si>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</si>
  <si>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</si>
  <si>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</si>
  <si>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</si>
  <si>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</si>
  <si>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</si>
  <si>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</si>
  <si>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</si>
  <si>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</si>
  <si>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</si>
  <si>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</si>
  <si>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</si>
  <si>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</si>
  <si>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</si>
  <si>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</si>
  <si>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</si>
  <si>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</si>
  <si>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</si>
  <si>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</si>
  <si>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</si>
  <si>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</si>
  <si>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</si>
  <si>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</si>
  <si>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</si>
  <si>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</si>
  <si>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</si>
  <si>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</si>
  <si>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</si>
  <si>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</si>
  <si>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</si>
  <si>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</si>
  <si>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</si>
  <si>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</si>
  <si>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</si>
  <si>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</si>
  <si>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</si>
  <si>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</si>
  <si>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</si>
  <si>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</si>
  <si>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</si>
  <si>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</si>
  <si>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</si>
  <si>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</si>
  <si>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</si>
  <si>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</si>
  <si>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</si>
  <si>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</si>
  <si>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</si>
  <si>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</si>
  <si>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</si>
  <si>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</si>
  <si>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</si>
  <si>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</si>
  <si>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</si>
  <si>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</si>
  <si>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</si>
  <si>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</si>
  <si>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</si>
  <si>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</si>
  <si>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</si>
  <si>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</si>
  <si>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</si>
  <si>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</si>
  <si>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</si>
  <si>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</si>
  <si>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</si>
  <si>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</si>
  <si>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</si>
  <si>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</si>
  <si>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</si>
  <si>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</si>
  <si>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</si>
  <si>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</si>
  <si>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</si>
  <si>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</si>
  <si>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</si>
  <si>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</si>
  <si>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</si>
  <si>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</si>
  <si>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</si>
  <si>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</si>
  <si>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</si>
  <si>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</si>
  <si>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</si>
  <si>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</si>
  <si>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</si>
  <si>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</si>
  <si>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</si>
  <si>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</si>
  <si>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</si>
  <si>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</si>
  <si>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</si>
  <si>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</si>
  <si>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</si>
  <si>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</si>
  <si>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</si>
  <si>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</si>
  <si>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</si>
  <si>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</si>
  <si>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</si>
  <si>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</si>
  <si>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</si>
  <si>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</si>
  <si>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</si>
  <si>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</si>
  <si>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</si>
  <si>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</si>
  <si>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</si>
  <si>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</si>
  <si>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</si>
  <si>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</si>
  <si>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</si>
  <si>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</si>
  <si>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</si>
  <si>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</si>
  <si>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</si>
  <si>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</si>
  <si>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</si>
  <si>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</si>
  <si>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</si>
  <si>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</si>
  <si>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</si>
  <si>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</si>
  <si>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</si>
  <si>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</si>
  <si>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</si>
  <si>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</si>
  <si>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</si>
  <si>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</si>
  <si>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</si>
  <si>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</si>
  <si>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</si>
  <si>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</si>
  <si>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</si>
  <si>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</si>
  <si>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</si>
  <si>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</si>
  <si>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</si>
  <si>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</si>
  <si>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</si>
  <si>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</si>
  <si>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</si>
  <si>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</si>
  <si>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</si>
  <si>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</si>
  <si>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</si>
  <si>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</si>
  <si>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</si>
  <si>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</si>
  <si>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</si>
  <si>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</si>
  <si>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</si>
  <si>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</si>
  <si>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</si>
  <si>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</si>
  <si>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</si>
  <si>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</si>
  <si>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</si>
  <si>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</si>
  <si>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</si>
  <si>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</si>
  <si>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</si>
  <si>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</si>
  <si>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</si>
  <si>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</si>
  <si>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</si>
  <si>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</si>
  <si>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</si>
  <si>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</si>
  <si>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</si>
  <si>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</si>
  <si>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</si>
  <si>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</si>
  <si>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</si>
  <si>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</si>
  <si>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</si>
  <si>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</si>
  <si>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</si>
  <si>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</si>
  <si>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</si>
  <si>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</si>
  <si>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</si>
  <si>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</si>
  <si>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</si>
  <si>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</si>
  <si>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</si>
  <si>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</si>
  <si>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</si>
  <si>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</si>
  <si>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</si>
  <si>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</si>
  <si>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</si>
  <si>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</si>
  <si>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</si>
  <si>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</si>
  <si>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</si>
  <si>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</si>
  <si>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</si>
  <si>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</si>
  <si>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</si>
  <si>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</si>
  <si>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</si>
  <si>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</si>
  <si>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</si>
  <si>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</si>
  <si>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</si>
  <si>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</si>
  <si>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</si>
  <si>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</si>
  <si>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</si>
  <si>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</si>
  <si>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</si>
  <si>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</si>
  <si>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</si>
  <si>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</si>
  <si>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</si>
  <si>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</si>
  <si>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</si>
  <si>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</si>
  <si>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</si>
  <si>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</si>
  <si>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</si>
  <si>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</si>
  <si>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</si>
  <si>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</si>
  <si>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</si>
  <si>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</si>
  <si>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</si>
  <si>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</si>
  <si>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</si>
  <si>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</si>
  <si>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</si>
  <si>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</si>
  <si>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</si>
  <si>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</si>
  <si>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</si>
  <si>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</si>
  <si>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</si>
  <si>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</si>
  <si>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</si>
  <si>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</si>
  <si>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</si>
  <si>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</si>
  <si>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</si>
  <si>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</si>
  <si>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</si>
  <si>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</si>
  <si>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</si>
  <si>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</si>
  <si>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</si>
  <si>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</si>
  <si>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</si>
  <si>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</si>
  <si>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</si>
  <si>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</si>
  <si>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</si>
  <si>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</si>
  <si>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</si>
  <si>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</si>
  <si>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</si>
  <si>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</si>
  <si>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</si>
  <si>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</si>
  <si>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</si>
  <si>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</si>
  <si>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</si>
  <si>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</si>
  <si>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</si>
  <si>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</si>
  <si>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</si>
  <si>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</si>
  <si>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</si>
  <si>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</si>
  <si>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</si>
  <si>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</si>
  <si>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</si>
  <si>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</si>
  <si>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</si>
  <si>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</si>
  <si>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</si>
  <si>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</si>
  <si>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</si>
  <si>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</si>
  <si>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</si>
  <si>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</si>
  <si>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</si>
  <si>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</si>
  <si>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</si>
  <si>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</si>
  <si>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</si>
  <si>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</si>
  <si>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</si>
  <si>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</si>
  <si>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</si>
  <si>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</si>
  <si>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</si>
  <si>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</si>
  <si>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</si>
  <si>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</si>
  <si>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</si>
  <si>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</si>
  <si>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</si>
  <si>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</si>
  <si>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</si>
  <si>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</si>
  <si>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</si>
  <si>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</si>
  <si>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</si>
  <si>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</si>
  <si>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</si>
  <si>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</si>
  <si>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</si>
  <si>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</si>
  <si>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</si>
  <si>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</si>
  <si>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</si>
  <si>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</si>
  <si>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</si>
  <si>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</si>
  <si>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</si>
  <si>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</si>
  <si>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</si>
  <si>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</si>
  <si>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</si>
  <si>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</si>
  <si>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</si>
  <si>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</si>
  <si>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</si>
  <si>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</si>
  <si>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</si>
  <si>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</si>
  <si>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</si>
  <si>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</si>
  <si>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</si>
  <si>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</si>
  <si>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</si>
  <si>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</si>
  <si>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</si>
  <si>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</si>
  <si>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</si>
  <si>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</si>
  <si>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</si>
  <si>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</si>
  <si>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</si>
  <si>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</si>
  <si>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</si>
  <si>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</si>
  <si>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</si>
  <si>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</si>
  <si>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</si>
  <si>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</si>
  <si>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</si>
  <si>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</si>
  <si>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</si>
  <si>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</si>
  <si>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</si>
  <si>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</si>
  <si>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</si>
  <si>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</si>
  <si>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</si>
  <si>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</si>
  <si>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</si>
  <si>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</si>
  <si>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</si>
  <si>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</si>
  <si>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</si>
  <si>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</si>
  <si>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</si>
  <si>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</si>
  <si>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</si>
  <si>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</si>
  <si>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</si>
  <si>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</si>
  <si>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</si>
  <si>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</si>
  <si>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</si>
  <si>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</si>
  <si>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</si>
  <si>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</si>
  <si>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</si>
  <si>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</si>
  <si>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</si>
  <si>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</si>
  <si>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</si>
  <si>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</si>
  <si>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</si>
  <si>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</si>
  <si>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</si>
  <si>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</si>
  <si>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</si>
  <si>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</si>
  <si>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</si>
  <si>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</si>
  <si>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</si>
  <si>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</si>
  <si>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</si>
  <si>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</si>
  <si>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</si>
  <si>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</si>
  <si>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</si>
  <si>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</si>
  <si>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</si>
  <si>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</si>
  <si>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</si>
  <si>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</si>
  <si>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</si>
  <si>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</si>
  <si>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</si>
  <si>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</si>
  <si>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</si>
  <si>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</si>
  <si>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</si>
  <si>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</si>
  <si>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</si>
  <si>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</si>
  <si>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</si>
  <si>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</si>
  <si>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</si>
  <si>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</si>
  <si>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</si>
  <si>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</si>
  <si>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</si>
  <si>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</si>
  <si>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</si>
  <si>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</si>
  <si>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</si>
  <si>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</si>
  <si>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</si>
  <si>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</si>
  <si>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</si>
  <si>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</si>
  <si>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</si>
  <si>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</si>
  <si>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</si>
  <si>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</si>
  <si>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</si>
  <si>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</si>
  <si>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</si>
  <si>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</si>
  <si>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</si>
  <si>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</si>
  <si>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</si>
  <si>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</si>
  <si>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</si>
  <si>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</si>
  <si>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</si>
  <si>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</si>
  <si>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79IS2024/09/11</t>
  </si>
  <si>
    <t>TPSL_BKN2</t>
  </si>
  <si>
    <t>NR/2024/22899/A/36546</t>
  </si>
  <si>
    <t>NR/2024/23069/C</t>
  </si>
  <si>
    <t>KSEB</t>
  </si>
  <si>
    <t>NR/2024/22888/A/36796</t>
  </si>
  <si>
    <t>Nagaland_Ben</t>
  </si>
  <si>
    <t>NR/2024/22860/A/36809</t>
  </si>
  <si>
    <t>RSRPL_BKN</t>
  </si>
  <si>
    <t>NR/2024/22898/A/36547</t>
  </si>
  <si>
    <t>A_A_Energy_MH_Bio</t>
  </si>
  <si>
    <t>NR/2024/23038/A/36556</t>
  </si>
  <si>
    <t>RKM_POWER</t>
  </si>
  <si>
    <t>NR/2024/22832/A/36775</t>
  </si>
  <si>
    <t>NR/2024/22833/A/36774</t>
  </si>
  <si>
    <t>JPL2</t>
  </si>
  <si>
    <t>NR/2024/22837/A/36773</t>
  </si>
  <si>
    <t>SIMHAPURI</t>
  </si>
  <si>
    <t>NR/2024/22816/A/36522</t>
  </si>
  <si>
    <t>Kameng</t>
  </si>
  <si>
    <t>NR/2024/23062/C</t>
  </si>
  <si>
    <t>JPNIGRIE_JNSTPP</t>
  </si>
  <si>
    <t>NR/2024/22802/A/36777</t>
  </si>
  <si>
    <t>SORANG_HEP</t>
  </si>
  <si>
    <t>NR/2024/23063/C</t>
  </si>
  <si>
    <t>GBHHPL</t>
  </si>
  <si>
    <t>NR/2024/23017/A/36548</t>
  </si>
  <si>
    <t>ITCWIND</t>
  </si>
  <si>
    <t>NR/2024/21658/A/36530</t>
  </si>
  <si>
    <t>JP_BINA</t>
  </si>
  <si>
    <t>NR/2024/22874/A/36779</t>
  </si>
  <si>
    <t>UTTARAKHAND</t>
  </si>
  <si>
    <t>NR/2024/22848/A/36810</t>
  </si>
  <si>
    <t>NR/2024/22734/A/36728</t>
  </si>
  <si>
    <t>NR/2024/23058/C</t>
  </si>
  <si>
    <t>TRN_ENERGY</t>
  </si>
  <si>
    <t>NR/2024/22839/A/36769</t>
  </si>
  <si>
    <t>HP</t>
  </si>
  <si>
    <t>NR/2024/22753/A/36738</t>
  </si>
  <si>
    <t>NR/2024/22754/A/36739</t>
  </si>
  <si>
    <t>NSLSUGAR</t>
  </si>
  <si>
    <t>NR/2024/22820/A/36482</t>
  </si>
  <si>
    <t>AEML</t>
  </si>
  <si>
    <t>NR/2024/22835/A/36755</t>
  </si>
  <si>
    <t>BAWANA_GAS</t>
  </si>
  <si>
    <t>NR/30092023/31122025/SH-07</t>
  </si>
  <si>
    <t>APL_Raigarh_TPP</t>
  </si>
  <si>
    <t>GNA/NR/2024/09/01/7196</t>
  </si>
  <si>
    <t>CHANJUII</t>
  </si>
  <si>
    <t>NR/01082024/19092033/Chanju/TPDDL/01082024</t>
  </si>
  <si>
    <t>GNA/NR/2024/09/01/3451</t>
  </si>
  <si>
    <t>Arunachal_Ben</t>
  </si>
  <si>
    <t>GNA/NR/2024/09/01/9821</t>
  </si>
  <si>
    <t>JITPL</t>
  </si>
  <si>
    <t>GNA/NR/2024/09/01/7119</t>
  </si>
  <si>
    <t>BLAPOWER_MP</t>
  </si>
  <si>
    <t>GNA/NR/2024/09/01/7908</t>
  </si>
  <si>
    <t>GNA/NR/2024/09/01/4802</t>
  </si>
  <si>
    <t>MAADURGA_THERMAL</t>
  </si>
  <si>
    <t>GNA/NR/2024/09/01/2171</t>
  </si>
  <si>
    <t>NR/30092023/26122029/SH-06</t>
  </si>
  <si>
    <t>SKS_Raigarh</t>
  </si>
  <si>
    <t>GNA/NR/2024/09/01/8090</t>
  </si>
  <si>
    <t>GNA/NR/2024/09/01/6020</t>
  </si>
  <si>
    <t>GNA/NR/2024/09/01/6566</t>
  </si>
  <si>
    <t>SOLAPUR_SOLAR</t>
  </si>
  <si>
    <t>NR/2024/23061/C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</si>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</sst>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  <cell r="C5">
            <v>0</v>
          </cell>
          <cell r="D5">
            <v>320</v>
          </cell>
          <cell r="E5">
            <v>0</v>
          </cell>
          <cell r="H5">
            <v>0</v>
          </cell>
          <cell r="I5">
            <v>0</v>
          </cell>
          <cell r="J5">
            <v>150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320</v>
          </cell>
          <cell r="E6">
            <v>0</v>
          </cell>
          <cell r="H6">
            <v>0</v>
          </cell>
          <cell r="I6">
            <v>0</v>
          </cell>
          <cell r="J6">
            <v>150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320</v>
          </cell>
          <cell r="E7">
            <v>0</v>
          </cell>
          <cell r="H7">
            <v>0</v>
          </cell>
          <cell r="I7">
            <v>0</v>
          </cell>
          <cell r="J7">
            <v>150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320</v>
          </cell>
          <cell r="E8">
            <v>0</v>
          </cell>
          <cell r="H8">
            <v>0</v>
          </cell>
          <cell r="I8">
            <v>0</v>
          </cell>
          <cell r="J8">
            <v>150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320</v>
          </cell>
          <cell r="E9">
            <v>0</v>
          </cell>
          <cell r="H9">
            <v>0</v>
          </cell>
          <cell r="I9">
            <v>0</v>
          </cell>
          <cell r="J9">
            <v>150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320</v>
          </cell>
          <cell r="E10">
            <v>0</v>
          </cell>
          <cell r="H10">
            <v>0</v>
          </cell>
          <cell r="I10">
            <v>0</v>
          </cell>
          <cell r="J10">
            <v>150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320</v>
          </cell>
          <cell r="E11">
            <v>0</v>
          </cell>
          <cell r="H11">
            <v>0</v>
          </cell>
          <cell r="I11">
            <v>0</v>
          </cell>
          <cell r="J11">
            <v>150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320</v>
          </cell>
          <cell r="E12">
            <v>0</v>
          </cell>
          <cell r="H12">
            <v>0</v>
          </cell>
          <cell r="I12">
            <v>0</v>
          </cell>
          <cell r="J12">
            <v>150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320</v>
          </cell>
          <cell r="E13">
            <v>0</v>
          </cell>
          <cell r="H13">
            <v>0</v>
          </cell>
          <cell r="I13">
            <v>0</v>
          </cell>
          <cell r="J13">
            <v>150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320</v>
          </cell>
          <cell r="E14">
            <v>0</v>
          </cell>
          <cell r="H14">
            <v>0</v>
          </cell>
          <cell r="I14">
            <v>0</v>
          </cell>
          <cell r="J14">
            <v>150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320</v>
          </cell>
          <cell r="E15">
            <v>0</v>
          </cell>
          <cell r="H15">
            <v>0</v>
          </cell>
          <cell r="I15">
            <v>0</v>
          </cell>
          <cell r="J15">
            <v>150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320</v>
          </cell>
          <cell r="E16">
            <v>0</v>
          </cell>
          <cell r="H16">
            <v>0</v>
          </cell>
          <cell r="I16">
            <v>0</v>
          </cell>
          <cell r="J16">
            <v>150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320</v>
          </cell>
          <cell r="E17">
            <v>0</v>
          </cell>
          <cell r="H17">
            <v>0</v>
          </cell>
          <cell r="I17">
            <v>0</v>
          </cell>
          <cell r="J17">
            <v>150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320</v>
          </cell>
          <cell r="E18">
            <v>0</v>
          </cell>
          <cell r="H18">
            <v>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320</v>
          </cell>
          <cell r="E19">
            <v>0</v>
          </cell>
          <cell r="H19">
            <v>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320</v>
          </cell>
          <cell r="E20">
            <v>0</v>
          </cell>
          <cell r="H20">
            <v>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320</v>
          </cell>
          <cell r="E21">
            <v>0</v>
          </cell>
          <cell r="H21">
            <v>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320</v>
          </cell>
          <cell r="E22">
            <v>0</v>
          </cell>
          <cell r="H22">
            <v>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320</v>
          </cell>
          <cell r="E23">
            <v>0</v>
          </cell>
          <cell r="H23">
            <v>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320</v>
          </cell>
          <cell r="E24">
            <v>0</v>
          </cell>
          <cell r="H24">
            <v>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320</v>
          </cell>
          <cell r="E25">
            <v>0</v>
          </cell>
          <cell r="H25">
            <v>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320</v>
          </cell>
          <cell r="E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320</v>
          </cell>
          <cell r="E27">
            <v>0</v>
          </cell>
          <cell r="H27">
            <v>0</v>
          </cell>
          <cell r="I27">
            <v>0</v>
          </cell>
          <cell r="J27">
            <v>150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320</v>
          </cell>
          <cell r="E28">
            <v>0</v>
          </cell>
          <cell r="H28">
            <v>0</v>
          </cell>
          <cell r="I28">
            <v>0</v>
          </cell>
          <cell r="J28">
            <v>150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320</v>
          </cell>
          <cell r="E29">
            <v>0</v>
          </cell>
          <cell r="H29">
            <v>0</v>
          </cell>
          <cell r="I29">
            <v>0</v>
          </cell>
          <cell r="J29">
            <v>150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320</v>
          </cell>
          <cell r="E30">
            <v>0</v>
          </cell>
          <cell r="H30">
            <v>0</v>
          </cell>
          <cell r="I30">
            <v>0</v>
          </cell>
          <cell r="J30">
            <v>150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320</v>
          </cell>
          <cell r="E31">
            <v>0</v>
          </cell>
          <cell r="H31">
            <v>0</v>
          </cell>
          <cell r="I31">
            <v>0</v>
          </cell>
          <cell r="J31">
            <v>150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320</v>
          </cell>
          <cell r="E32">
            <v>0</v>
          </cell>
          <cell r="H32">
            <v>0</v>
          </cell>
          <cell r="I32">
            <v>0</v>
          </cell>
          <cell r="J32">
            <v>150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320</v>
          </cell>
          <cell r="E33">
            <v>0</v>
          </cell>
          <cell r="H33">
            <v>0</v>
          </cell>
          <cell r="I33">
            <v>0</v>
          </cell>
          <cell r="J33">
            <v>150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320</v>
          </cell>
          <cell r="E34">
            <v>0</v>
          </cell>
          <cell r="H34">
            <v>0</v>
          </cell>
          <cell r="I34">
            <v>0</v>
          </cell>
          <cell r="J34">
            <v>150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320</v>
          </cell>
          <cell r="E35">
            <v>0</v>
          </cell>
          <cell r="H35">
            <v>0</v>
          </cell>
          <cell r="I35">
            <v>0</v>
          </cell>
          <cell r="J35">
            <v>150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320</v>
          </cell>
          <cell r="E36">
            <v>0</v>
          </cell>
          <cell r="H36">
            <v>0</v>
          </cell>
          <cell r="I36">
            <v>0</v>
          </cell>
          <cell r="J36">
            <v>150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320</v>
          </cell>
          <cell r="E37">
            <v>0</v>
          </cell>
          <cell r="H37">
            <v>0</v>
          </cell>
          <cell r="I37">
            <v>0</v>
          </cell>
          <cell r="J37">
            <v>150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320</v>
          </cell>
          <cell r="E38">
            <v>0</v>
          </cell>
          <cell r="H38">
            <v>0</v>
          </cell>
          <cell r="I38">
            <v>0</v>
          </cell>
          <cell r="J38">
            <v>150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320</v>
          </cell>
          <cell r="E39">
            <v>0</v>
          </cell>
          <cell r="H39">
            <v>0</v>
          </cell>
          <cell r="I39">
            <v>0</v>
          </cell>
          <cell r="J39">
            <v>150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320</v>
          </cell>
          <cell r="E40">
            <v>0</v>
          </cell>
          <cell r="H40">
            <v>0</v>
          </cell>
          <cell r="I40">
            <v>0</v>
          </cell>
          <cell r="J40">
            <v>150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320</v>
          </cell>
          <cell r="E41">
            <v>0</v>
          </cell>
          <cell r="H41">
            <v>0</v>
          </cell>
          <cell r="I41">
            <v>0</v>
          </cell>
          <cell r="J41">
            <v>150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320</v>
          </cell>
          <cell r="E42">
            <v>0</v>
          </cell>
          <cell r="H42">
            <v>0</v>
          </cell>
          <cell r="I42">
            <v>0</v>
          </cell>
          <cell r="J42">
            <v>150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320</v>
          </cell>
          <cell r="E43">
            <v>0</v>
          </cell>
          <cell r="H43">
            <v>0</v>
          </cell>
          <cell r="I43">
            <v>0</v>
          </cell>
          <cell r="J43">
            <v>150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320</v>
          </cell>
          <cell r="E44">
            <v>0</v>
          </cell>
          <cell r="H44">
            <v>0</v>
          </cell>
          <cell r="I44">
            <v>0</v>
          </cell>
          <cell r="J44">
            <v>150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320</v>
          </cell>
          <cell r="E45">
            <v>0</v>
          </cell>
          <cell r="H45">
            <v>0</v>
          </cell>
          <cell r="I45">
            <v>0</v>
          </cell>
          <cell r="J45">
            <v>146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320</v>
          </cell>
          <cell r="E46">
            <v>0</v>
          </cell>
          <cell r="H46">
            <v>0</v>
          </cell>
          <cell r="I46">
            <v>0</v>
          </cell>
          <cell r="J46">
            <v>146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320</v>
          </cell>
          <cell r="E47">
            <v>0</v>
          </cell>
          <cell r="H47">
            <v>0</v>
          </cell>
          <cell r="I47">
            <v>0</v>
          </cell>
          <cell r="J47">
            <v>146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320</v>
          </cell>
          <cell r="E48">
            <v>0</v>
          </cell>
          <cell r="H48">
            <v>0</v>
          </cell>
          <cell r="I48">
            <v>0</v>
          </cell>
          <cell r="J48">
            <v>152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320</v>
          </cell>
          <cell r="E49">
            <v>0</v>
          </cell>
          <cell r="H49">
            <v>0</v>
          </cell>
          <cell r="I49">
            <v>0</v>
          </cell>
          <cell r="J49">
            <v>152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320</v>
          </cell>
          <cell r="E50">
            <v>0</v>
          </cell>
          <cell r="H50">
            <v>0</v>
          </cell>
          <cell r="I50">
            <v>0</v>
          </cell>
          <cell r="J50">
            <v>152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320</v>
          </cell>
          <cell r="E51">
            <v>0</v>
          </cell>
          <cell r="H51">
            <v>0</v>
          </cell>
          <cell r="I51">
            <v>0</v>
          </cell>
          <cell r="J51">
            <v>152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320</v>
          </cell>
          <cell r="E52">
            <v>0</v>
          </cell>
          <cell r="H52">
            <v>0</v>
          </cell>
          <cell r="I52">
            <v>0</v>
          </cell>
          <cell r="J52">
            <v>152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320</v>
          </cell>
          <cell r="E53">
            <v>0</v>
          </cell>
          <cell r="H53">
            <v>0</v>
          </cell>
          <cell r="I53">
            <v>0</v>
          </cell>
          <cell r="J53">
            <v>152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320</v>
          </cell>
          <cell r="E54">
            <v>0</v>
          </cell>
          <cell r="H54">
            <v>0</v>
          </cell>
          <cell r="I54">
            <v>0</v>
          </cell>
          <cell r="J54">
            <v>152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320</v>
          </cell>
          <cell r="E55">
            <v>0</v>
          </cell>
          <cell r="H55">
            <v>0</v>
          </cell>
          <cell r="I55">
            <v>0</v>
          </cell>
          <cell r="J55">
            <v>152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320</v>
          </cell>
          <cell r="E56">
            <v>0</v>
          </cell>
          <cell r="H56">
            <v>0</v>
          </cell>
          <cell r="I56">
            <v>0</v>
          </cell>
          <cell r="J56">
            <v>152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320</v>
          </cell>
          <cell r="E57">
            <v>0</v>
          </cell>
          <cell r="H57">
            <v>0</v>
          </cell>
          <cell r="I57">
            <v>0</v>
          </cell>
          <cell r="J57">
            <v>148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320</v>
          </cell>
          <cell r="E58">
            <v>0</v>
          </cell>
          <cell r="H58">
            <v>0</v>
          </cell>
          <cell r="I58">
            <v>0</v>
          </cell>
          <cell r="J58">
            <v>148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320</v>
          </cell>
          <cell r="E59">
            <v>0</v>
          </cell>
          <cell r="H59">
            <v>0</v>
          </cell>
          <cell r="I59">
            <v>0</v>
          </cell>
          <cell r="J59">
            <v>148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320</v>
          </cell>
          <cell r="E60">
            <v>0</v>
          </cell>
          <cell r="H60">
            <v>0</v>
          </cell>
          <cell r="I60">
            <v>0</v>
          </cell>
          <cell r="J60">
            <v>148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320</v>
          </cell>
          <cell r="E61">
            <v>0</v>
          </cell>
          <cell r="H61">
            <v>0</v>
          </cell>
          <cell r="I61">
            <v>0</v>
          </cell>
          <cell r="J61">
            <v>148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320</v>
          </cell>
          <cell r="E62">
            <v>0</v>
          </cell>
          <cell r="H62">
            <v>0</v>
          </cell>
          <cell r="I62">
            <v>0</v>
          </cell>
          <cell r="J62">
            <v>148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320</v>
          </cell>
          <cell r="E63">
            <v>0</v>
          </cell>
          <cell r="H63">
            <v>0</v>
          </cell>
          <cell r="I63">
            <v>0</v>
          </cell>
          <cell r="J63">
            <v>148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320</v>
          </cell>
          <cell r="E64">
            <v>0</v>
          </cell>
          <cell r="H64">
            <v>0</v>
          </cell>
          <cell r="I64">
            <v>0</v>
          </cell>
          <cell r="J64">
            <v>148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320</v>
          </cell>
          <cell r="E65">
            <v>0</v>
          </cell>
          <cell r="H65">
            <v>0</v>
          </cell>
          <cell r="I65">
            <v>0</v>
          </cell>
          <cell r="J65">
            <v>148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320</v>
          </cell>
          <cell r="E66">
            <v>0</v>
          </cell>
          <cell r="H66">
            <v>0</v>
          </cell>
          <cell r="I66">
            <v>0</v>
          </cell>
          <cell r="J66">
            <v>148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320</v>
          </cell>
          <cell r="E67">
            <v>0</v>
          </cell>
          <cell r="H67">
            <v>0</v>
          </cell>
          <cell r="I67">
            <v>0</v>
          </cell>
          <cell r="J67">
            <v>148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320</v>
          </cell>
          <cell r="E68">
            <v>0</v>
          </cell>
          <cell r="H68">
            <v>0</v>
          </cell>
          <cell r="I68">
            <v>0</v>
          </cell>
          <cell r="J68">
            <v>148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320</v>
          </cell>
          <cell r="E69">
            <v>0</v>
          </cell>
          <cell r="H69">
            <v>0</v>
          </cell>
          <cell r="I69">
            <v>0</v>
          </cell>
          <cell r="J69">
            <v>148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320</v>
          </cell>
          <cell r="E70">
            <v>0</v>
          </cell>
          <cell r="H70">
            <v>0</v>
          </cell>
          <cell r="I70">
            <v>0</v>
          </cell>
          <cell r="J70">
            <v>148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320</v>
          </cell>
          <cell r="E71">
            <v>0</v>
          </cell>
          <cell r="H71">
            <v>0</v>
          </cell>
          <cell r="I71">
            <v>0</v>
          </cell>
          <cell r="J71">
            <v>148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320</v>
          </cell>
          <cell r="E72">
            <v>0</v>
          </cell>
          <cell r="H72">
            <v>0</v>
          </cell>
          <cell r="I72">
            <v>0</v>
          </cell>
          <cell r="J72">
            <v>148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320</v>
          </cell>
          <cell r="E73">
            <v>0</v>
          </cell>
          <cell r="H73">
            <v>0</v>
          </cell>
          <cell r="I73">
            <v>0</v>
          </cell>
          <cell r="J73">
            <v>148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320</v>
          </cell>
          <cell r="E74">
            <v>0</v>
          </cell>
          <cell r="H74">
            <v>0</v>
          </cell>
          <cell r="I74">
            <v>0</v>
          </cell>
          <cell r="J74">
            <v>148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320</v>
          </cell>
          <cell r="E75">
            <v>0</v>
          </cell>
          <cell r="H75">
            <v>0</v>
          </cell>
          <cell r="I75">
            <v>0</v>
          </cell>
          <cell r="J75">
            <v>148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320</v>
          </cell>
          <cell r="E76">
            <v>0</v>
          </cell>
          <cell r="H76">
            <v>0</v>
          </cell>
          <cell r="I76">
            <v>0</v>
          </cell>
          <cell r="J76">
            <v>148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320</v>
          </cell>
          <cell r="E77">
            <v>0</v>
          </cell>
          <cell r="H77">
            <v>0</v>
          </cell>
          <cell r="I77">
            <v>0</v>
          </cell>
          <cell r="J77">
            <v>148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320</v>
          </cell>
          <cell r="E78">
            <v>0</v>
          </cell>
          <cell r="H78">
            <v>0</v>
          </cell>
          <cell r="I78">
            <v>0</v>
          </cell>
          <cell r="J78">
            <v>148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320</v>
          </cell>
          <cell r="E79">
            <v>0</v>
          </cell>
          <cell r="H79">
            <v>0</v>
          </cell>
          <cell r="I79">
            <v>0</v>
          </cell>
          <cell r="J79">
            <v>148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320</v>
          </cell>
          <cell r="E80">
            <v>0</v>
          </cell>
          <cell r="H80">
            <v>0</v>
          </cell>
          <cell r="I80">
            <v>0</v>
          </cell>
          <cell r="J80">
            <v>148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320</v>
          </cell>
          <cell r="E81">
            <v>0</v>
          </cell>
          <cell r="H81">
            <v>0</v>
          </cell>
          <cell r="I81">
            <v>0</v>
          </cell>
          <cell r="J81">
            <v>148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320</v>
          </cell>
          <cell r="E82">
            <v>0</v>
          </cell>
          <cell r="H82">
            <v>0</v>
          </cell>
          <cell r="I82">
            <v>0</v>
          </cell>
          <cell r="J82">
            <v>148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320</v>
          </cell>
          <cell r="E83">
            <v>0</v>
          </cell>
          <cell r="H83">
            <v>0</v>
          </cell>
          <cell r="I83">
            <v>0</v>
          </cell>
          <cell r="J83">
            <v>148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320</v>
          </cell>
          <cell r="E84">
            <v>0</v>
          </cell>
          <cell r="H84">
            <v>0</v>
          </cell>
          <cell r="I84">
            <v>0</v>
          </cell>
          <cell r="J84">
            <v>148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320</v>
          </cell>
          <cell r="E85">
            <v>0</v>
          </cell>
          <cell r="H85">
            <v>0</v>
          </cell>
          <cell r="I85">
            <v>0</v>
          </cell>
          <cell r="J85">
            <v>148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320</v>
          </cell>
          <cell r="E86">
            <v>0</v>
          </cell>
          <cell r="H86">
            <v>0</v>
          </cell>
          <cell r="I86">
            <v>0</v>
          </cell>
          <cell r="J86">
            <v>148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320</v>
          </cell>
          <cell r="E87">
            <v>0</v>
          </cell>
          <cell r="H87">
            <v>0</v>
          </cell>
          <cell r="I87">
            <v>0</v>
          </cell>
          <cell r="J87">
            <v>148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320</v>
          </cell>
          <cell r="E88">
            <v>0</v>
          </cell>
          <cell r="H88">
            <v>0</v>
          </cell>
          <cell r="I88">
            <v>0</v>
          </cell>
          <cell r="J88">
            <v>148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320</v>
          </cell>
          <cell r="E89">
            <v>0</v>
          </cell>
          <cell r="H89">
            <v>0</v>
          </cell>
          <cell r="I89">
            <v>0</v>
          </cell>
          <cell r="J89">
            <v>148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320</v>
          </cell>
          <cell r="E90">
            <v>0</v>
          </cell>
          <cell r="H90">
            <v>0</v>
          </cell>
          <cell r="I90">
            <v>0</v>
          </cell>
          <cell r="J90">
            <v>148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320</v>
          </cell>
          <cell r="E91">
            <v>0</v>
          </cell>
          <cell r="H91">
            <v>0</v>
          </cell>
          <cell r="I91">
            <v>0</v>
          </cell>
          <cell r="J91">
            <v>148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320</v>
          </cell>
          <cell r="E92">
            <v>0</v>
          </cell>
          <cell r="H92">
            <v>0</v>
          </cell>
          <cell r="I92">
            <v>0</v>
          </cell>
          <cell r="J92">
            <v>148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320</v>
          </cell>
          <cell r="E93">
            <v>0</v>
          </cell>
          <cell r="H93">
            <v>0</v>
          </cell>
          <cell r="I93">
            <v>0</v>
          </cell>
          <cell r="J93">
            <v>148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320</v>
          </cell>
          <cell r="E94">
            <v>0</v>
          </cell>
          <cell r="H94">
            <v>0</v>
          </cell>
          <cell r="I94">
            <v>0</v>
          </cell>
          <cell r="J94">
            <v>148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320</v>
          </cell>
          <cell r="E95">
            <v>0</v>
          </cell>
          <cell r="H95">
            <v>0</v>
          </cell>
          <cell r="I95">
            <v>0</v>
          </cell>
          <cell r="J95">
            <v>148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320</v>
          </cell>
          <cell r="E96">
            <v>0</v>
          </cell>
          <cell r="H96">
            <v>0</v>
          </cell>
          <cell r="I96">
            <v>0</v>
          </cell>
          <cell r="J96">
            <v>148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320</v>
          </cell>
          <cell r="E97">
            <v>0</v>
          </cell>
          <cell r="H97">
            <v>0</v>
          </cell>
          <cell r="I97">
            <v>0</v>
          </cell>
          <cell r="J97">
            <v>148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320</v>
          </cell>
          <cell r="E98">
            <v>0</v>
          </cell>
          <cell r="H98">
            <v>0</v>
          </cell>
          <cell r="I98">
            <v>0</v>
          </cell>
          <cell r="J98">
            <v>148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320</v>
          </cell>
          <cell r="E99">
            <v>0</v>
          </cell>
          <cell r="H99">
            <v>0</v>
          </cell>
          <cell r="I99">
            <v>0</v>
          </cell>
          <cell r="J99">
            <v>148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320</v>
          </cell>
          <cell r="E100">
            <v>0</v>
          </cell>
          <cell r="H100">
            <v>0</v>
          </cell>
          <cell r="I100">
            <v>0</v>
          </cell>
          <cell r="J100">
            <v>148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600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600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600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600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45546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6">
        <v>45546.991666666669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45546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27.21</v>
      </c>
      <c r="C3" s="203">
        <v>27.21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11.352012</v>
      </c>
      <c r="J3" s="22">
        <f>C3*E3/100</f>
        <v>6.3480930000000004</v>
      </c>
      <c r="K3" s="22">
        <f>C3*F3/100</f>
        <v>8.1874890000000011</v>
      </c>
      <c r="L3" s="22">
        <f>C3*G3/100</f>
        <v>1.322406</v>
      </c>
      <c r="M3" s="155">
        <f>SUM(I3:L3)</f>
        <v>27.21</v>
      </c>
      <c r="N3" s="23"/>
      <c r="P3" s="38">
        <f t="shared" ref="P3:P34" si="1">I3</f>
        <v>11.352012</v>
      </c>
      <c r="Q3" s="38">
        <f t="shared" ref="Q3:Q34" si="2">J3</f>
        <v>6.3480930000000004</v>
      </c>
      <c r="R3" s="38">
        <f t="shared" ref="R3:R34" si="3">K3</f>
        <v>8.1874890000000011</v>
      </c>
      <c r="S3" s="38">
        <f t="shared" ref="S3:S34" si="4">L3</f>
        <v>1.322406</v>
      </c>
      <c r="T3" s="38">
        <f>SUM(P3:S3)</f>
        <v>27.21</v>
      </c>
    </row>
    <row r="4" spans="1:20">
      <c r="A4" s="8" t="s">
        <v>46</v>
      </c>
      <c r="B4" s="203">
        <v>27.21</v>
      </c>
      <c r="C4" s="203">
        <v>27.21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11.352012</v>
      </c>
      <c r="J4" s="22">
        <f t="shared" ref="J4:J67" si="6">C4*E4/100</f>
        <v>6.3480930000000004</v>
      </c>
      <c r="K4" s="22">
        <f t="shared" ref="K4:K67" si="7">C4*F4/100</f>
        <v>8.1874890000000011</v>
      </c>
      <c r="L4" s="22">
        <f t="shared" ref="L4:L67" si="8">C4*G4/100</f>
        <v>1.322406</v>
      </c>
      <c r="M4" s="156">
        <f t="shared" ref="M4:M67" si="9">SUM(I4:L4)</f>
        <v>27.21</v>
      </c>
      <c r="N4" s="23"/>
      <c r="P4" s="38">
        <f t="shared" si="1"/>
        <v>11.352012</v>
      </c>
      <c r="Q4" s="38">
        <f t="shared" si="2"/>
        <v>6.3480930000000004</v>
      </c>
      <c r="R4" s="38">
        <f t="shared" si="3"/>
        <v>8.1874890000000011</v>
      </c>
      <c r="S4" s="38">
        <f t="shared" si="4"/>
        <v>1.322406</v>
      </c>
      <c r="T4" s="38">
        <f t="shared" ref="T4:T67" si="10">SUM(P4:S4)</f>
        <v>27.21</v>
      </c>
    </row>
    <row r="5" spans="1:20">
      <c r="A5" s="8" t="s">
        <v>47</v>
      </c>
      <c r="B5" s="203">
        <v>27.21</v>
      </c>
      <c r="C5" s="203">
        <v>27.21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11.352012</v>
      </c>
      <c r="J5" s="22">
        <f t="shared" si="6"/>
        <v>6.3480930000000004</v>
      </c>
      <c r="K5" s="22">
        <f t="shared" si="7"/>
        <v>8.1874890000000011</v>
      </c>
      <c r="L5" s="22">
        <f t="shared" si="8"/>
        <v>1.322406</v>
      </c>
      <c r="M5" s="156">
        <f t="shared" si="9"/>
        <v>27.21</v>
      </c>
      <c r="N5" s="23"/>
      <c r="P5" s="38">
        <f t="shared" si="1"/>
        <v>11.352012</v>
      </c>
      <c r="Q5" s="38">
        <f t="shared" si="2"/>
        <v>6.3480930000000004</v>
      </c>
      <c r="R5" s="38">
        <f t="shared" si="3"/>
        <v>8.1874890000000011</v>
      </c>
      <c r="S5" s="38">
        <f t="shared" si="4"/>
        <v>1.322406</v>
      </c>
      <c r="T5" s="38">
        <f t="shared" si="10"/>
        <v>27.21</v>
      </c>
    </row>
    <row r="6" spans="1:20">
      <c r="A6" s="8" t="s">
        <v>48</v>
      </c>
      <c r="B6" s="203">
        <v>27.21</v>
      </c>
      <c r="C6" s="203">
        <v>27.21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11.352012</v>
      </c>
      <c r="J6" s="22">
        <f t="shared" si="6"/>
        <v>6.3480930000000004</v>
      </c>
      <c r="K6" s="22">
        <f t="shared" si="7"/>
        <v>8.1874890000000011</v>
      </c>
      <c r="L6" s="22">
        <f t="shared" si="8"/>
        <v>1.322406</v>
      </c>
      <c r="M6" s="156">
        <f t="shared" si="9"/>
        <v>27.21</v>
      </c>
      <c r="N6" s="23"/>
      <c r="P6" s="38">
        <f t="shared" si="1"/>
        <v>11.352012</v>
      </c>
      <c r="Q6" s="38">
        <f t="shared" si="2"/>
        <v>6.3480930000000004</v>
      </c>
      <c r="R6" s="38">
        <f t="shared" si="3"/>
        <v>8.1874890000000011</v>
      </c>
      <c r="S6" s="38">
        <f t="shared" si="4"/>
        <v>1.322406</v>
      </c>
      <c r="T6" s="38">
        <f t="shared" si="10"/>
        <v>27.21</v>
      </c>
    </row>
    <row r="7" spans="1:20">
      <c r="A7" s="8" t="s">
        <v>49</v>
      </c>
      <c r="B7" s="203">
        <v>27.21</v>
      </c>
      <c r="C7" s="203">
        <v>27.21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11.352012</v>
      </c>
      <c r="J7" s="22">
        <f t="shared" si="6"/>
        <v>6.3480930000000004</v>
      </c>
      <c r="K7" s="22">
        <f t="shared" si="7"/>
        <v>8.1874890000000011</v>
      </c>
      <c r="L7" s="22">
        <f t="shared" si="8"/>
        <v>1.322406</v>
      </c>
      <c r="M7" s="156">
        <f t="shared" si="9"/>
        <v>27.21</v>
      </c>
      <c r="N7" s="23"/>
      <c r="P7" s="38">
        <f t="shared" si="1"/>
        <v>11.352012</v>
      </c>
      <c r="Q7" s="38">
        <f t="shared" si="2"/>
        <v>6.3480930000000004</v>
      </c>
      <c r="R7" s="38">
        <f t="shared" si="3"/>
        <v>8.1874890000000011</v>
      </c>
      <c r="S7" s="38">
        <f t="shared" si="4"/>
        <v>1.322406</v>
      </c>
      <c r="T7" s="38">
        <f t="shared" si="10"/>
        <v>27.21</v>
      </c>
    </row>
    <row r="8" spans="1:20">
      <c r="A8" s="8" t="s">
        <v>50</v>
      </c>
      <c r="B8" s="203">
        <v>27.21</v>
      </c>
      <c r="C8" s="203">
        <v>27.21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11.352012</v>
      </c>
      <c r="J8" s="22">
        <f t="shared" si="6"/>
        <v>6.3480930000000004</v>
      </c>
      <c r="K8" s="22">
        <f t="shared" si="7"/>
        <v>8.1874890000000011</v>
      </c>
      <c r="L8" s="22">
        <f t="shared" si="8"/>
        <v>1.322406</v>
      </c>
      <c r="M8" s="156">
        <f t="shared" si="9"/>
        <v>27.21</v>
      </c>
      <c r="N8" s="23"/>
      <c r="P8" s="38">
        <f t="shared" si="1"/>
        <v>11.352012</v>
      </c>
      <c r="Q8" s="38">
        <f t="shared" si="2"/>
        <v>6.3480930000000004</v>
      </c>
      <c r="R8" s="38">
        <f t="shared" si="3"/>
        <v>8.1874890000000011</v>
      </c>
      <c r="S8" s="38">
        <f t="shared" si="4"/>
        <v>1.322406</v>
      </c>
      <c r="T8" s="38">
        <f t="shared" si="10"/>
        <v>27.21</v>
      </c>
    </row>
    <row r="9" spans="1:20">
      <c r="A9" s="8" t="s">
        <v>51</v>
      </c>
      <c r="B9" s="203">
        <v>27.21</v>
      </c>
      <c r="C9" s="203">
        <v>27.21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11.352012</v>
      </c>
      <c r="J9" s="22">
        <f t="shared" si="6"/>
        <v>6.3480930000000004</v>
      </c>
      <c r="K9" s="22">
        <f t="shared" si="7"/>
        <v>8.1874890000000011</v>
      </c>
      <c r="L9" s="22">
        <f t="shared" si="8"/>
        <v>1.322406</v>
      </c>
      <c r="M9" s="156">
        <f t="shared" si="9"/>
        <v>27.21</v>
      </c>
      <c r="N9" s="23"/>
      <c r="P9" s="38">
        <f t="shared" si="1"/>
        <v>11.352012</v>
      </c>
      <c r="Q9" s="38">
        <f t="shared" si="2"/>
        <v>6.3480930000000004</v>
      </c>
      <c r="R9" s="38">
        <f t="shared" si="3"/>
        <v>8.1874890000000011</v>
      </c>
      <c r="S9" s="38">
        <f t="shared" si="4"/>
        <v>1.322406</v>
      </c>
      <c r="T9" s="38">
        <f t="shared" si="10"/>
        <v>27.21</v>
      </c>
    </row>
    <row r="10" spans="1:20">
      <c r="A10" s="8" t="s">
        <v>52</v>
      </c>
      <c r="B10" s="203">
        <v>27.21</v>
      </c>
      <c r="C10" s="203">
        <v>27.21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11.352012</v>
      </c>
      <c r="J10" s="22">
        <f t="shared" si="6"/>
        <v>6.3480930000000004</v>
      </c>
      <c r="K10" s="22">
        <f t="shared" si="7"/>
        <v>8.1874890000000011</v>
      </c>
      <c r="L10" s="22">
        <f t="shared" si="8"/>
        <v>1.322406</v>
      </c>
      <c r="M10" s="156">
        <f t="shared" si="9"/>
        <v>27.21</v>
      </c>
      <c r="N10" s="23"/>
      <c r="P10" s="38">
        <f t="shared" si="1"/>
        <v>11.352012</v>
      </c>
      <c r="Q10" s="38">
        <f t="shared" si="2"/>
        <v>6.3480930000000004</v>
      </c>
      <c r="R10" s="38">
        <f t="shared" si="3"/>
        <v>8.1874890000000011</v>
      </c>
      <c r="S10" s="38">
        <f t="shared" si="4"/>
        <v>1.322406</v>
      </c>
      <c r="T10" s="38">
        <f t="shared" si="10"/>
        <v>27.21</v>
      </c>
    </row>
    <row r="11" spans="1:20">
      <c r="A11" s="8" t="s">
        <v>53</v>
      </c>
      <c r="B11" s="203">
        <v>27.21</v>
      </c>
      <c r="C11" s="203">
        <v>27.21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11.352012</v>
      </c>
      <c r="J11" s="22">
        <f t="shared" si="6"/>
        <v>6.3480930000000004</v>
      </c>
      <c r="K11" s="22">
        <f t="shared" si="7"/>
        <v>8.1874890000000011</v>
      </c>
      <c r="L11" s="22">
        <f t="shared" si="8"/>
        <v>1.322406</v>
      </c>
      <c r="M11" s="156">
        <f t="shared" si="9"/>
        <v>27.21</v>
      </c>
      <c r="N11" s="23"/>
      <c r="P11" s="38">
        <f t="shared" si="1"/>
        <v>11.352012</v>
      </c>
      <c r="Q11" s="38">
        <f t="shared" si="2"/>
        <v>6.3480930000000004</v>
      </c>
      <c r="R11" s="38">
        <f t="shared" si="3"/>
        <v>8.1874890000000011</v>
      </c>
      <c r="S11" s="38">
        <f t="shared" si="4"/>
        <v>1.322406</v>
      </c>
      <c r="T11" s="38">
        <f t="shared" si="10"/>
        <v>27.21</v>
      </c>
    </row>
    <row r="12" spans="1:20">
      <c r="A12" s="8" t="s">
        <v>54</v>
      </c>
      <c r="B12" s="203">
        <v>27.21</v>
      </c>
      <c r="C12" s="203">
        <v>27.21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11.352012</v>
      </c>
      <c r="J12" s="22">
        <f t="shared" si="6"/>
        <v>6.3480930000000004</v>
      </c>
      <c r="K12" s="22">
        <f t="shared" si="7"/>
        <v>8.1874890000000011</v>
      </c>
      <c r="L12" s="22">
        <f t="shared" si="8"/>
        <v>1.322406</v>
      </c>
      <c r="M12" s="156">
        <f t="shared" si="9"/>
        <v>27.21</v>
      </c>
      <c r="N12" s="23"/>
      <c r="P12" s="38">
        <f t="shared" si="1"/>
        <v>11.352012</v>
      </c>
      <c r="Q12" s="38">
        <f t="shared" si="2"/>
        <v>6.3480930000000004</v>
      </c>
      <c r="R12" s="38">
        <f t="shared" si="3"/>
        <v>8.1874890000000011</v>
      </c>
      <c r="S12" s="38">
        <f t="shared" si="4"/>
        <v>1.322406</v>
      </c>
      <c r="T12" s="38">
        <f t="shared" si="10"/>
        <v>27.21</v>
      </c>
    </row>
    <row r="13" spans="1:20">
      <c r="A13" s="8" t="s">
        <v>55</v>
      </c>
      <c r="B13" s="203">
        <v>27.21</v>
      </c>
      <c r="C13" s="203">
        <v>27.21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11.352012</v>
      </c>
      <c r="J13" s="22">
        <f t="shared" si="6"/>
        <v>6.3480930000000004</v>
      </c>
      <c r="K13" s="22">
        <f t="shared" si="7"/>
        <v>8.1874890000000011</v>
      </c>
      <c r="L13" s="22">
        <f t="shared" si="8"/>
        <v>1.322406</v>
      </c>
      <c r="M13" s="156">
        <f t="shared" si="9"/>
        <v>27.21</v>
      </c>
      <c r="N13" s="23"/>
      <c r="P13" s="38">
        <f t="shared" si="1"/>
        <v>11.352012</v>
      </c>
      <c r="Q13" s="38">
        <f t="shared" si="2"/>
        <v>6.3480930000000004</v>
      </c>
      <c r="R13" s="38">
        <f t="shared" si="3"/>
        <v>8.1874890000000011</v>
      </c>
      <c r="S13" s="38">
        <f t="shared" si="4"/>
        <v>1.322406</v>
      </c>
      <c r="T13" s="38">
        <f t="shared" si="10"/>
        <v>27.21</v>
      </c>
    </row>
    <row r="14" spans="1:20">
      <c r="A14" s="8" t="s">
        <v>56</v>
      </c>
      <c r="B14" s="203">
        <v>27.21</v>
      </c>
      <c r="C14" s="203">
        <v>27.21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11.352012</v>
      </c>
      <c r="J14" s="22">
        <f t="shared" si="6"/>
        <v>6.3480930000000004</v>
      </c>
      <c r="K14" s="22">
        <f t="shared" si="7"/>
        <v>8.1874890000000011</v>
      </c>
      <c r="L14" s="22">
        <f t="shared" si="8"/>
        <v>1.322406</v>
      </c>
      <c r="M14" s="156">
        <f t="shared" si="9"/>
        <v>27.21</v>
      </c>
      <c r="N14" s="23"/>
      <c r="P14" s="38">
        <f t="shared" si="1"/>
        <v>11.352012</v>
      </c>
      <c r="Q14" s="38">
        <f t="shared" si="2"/>
        <v>6.3480930000000004</v>
      </c>
      <c r="R14" s="38">
        <f t="shared" si="3"/>
        <v>8.1874890000000011</v>
      </c>
      <c r="S14" s="38">
        <f t="shared" si="4"/>
        <v>1.322406</v>
      </c>
      <c r="T14" s="38">
        <f t="shared" si="10"/>
        <v>27.21</v>
      </c>
    </row>
    <row r="15" spans="1:20">
      <c r="A15" s="8" t="s">
        <v>57</v>
      </c>
      <c r="B15" s="203">
        <v>27.21</v>
      </c>
      <c r="C15" s="203">
        <v>27.21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11.352012</v>
      </c>
      <c r="J15" s="22">
        <f t="shared" si="6"/>
        <v>6.3480930000000004</v>
      </c>
      <c r="K15" s="22">
        <f t="shared" si="7"/>
        <v>8.1874890000000011</v>
      </c>
      <c r="L15" s="22">
        <f t="shared" si="8"/>
        <v>1.322406</v>
      </c>
      <c r="M15" s="156">
        <f t="shared" si="9"/>
        <v>27.21</v>
      </c>
      <c r="N15" s="23"/>
      <c r="P15" s="38">
        <f t="shared" si="1"/>
        <v>11.352012</v>
      </c>
      <c r="Q15" s="38">
        <f t="shared" si="2"/>
        <v>6.3480930000000004</v>
      </c>
      <c r="R15" s="38">
        <f t="shared" si="3"/>
        <v>8.1874890000000011</v>
      </c>
      <c r="S15" s="38">
        <f t="shared" si="4"/>
        <v>1.322406</v>
      </c>
      <c r="T15" s="38">
        <f t="shared" si="10"/>
        <v>27.21</v>
      </c>
    </row>
    <row r="16" spans="1:20">
      <c r="A16" s="8" t="s">
        <v>58</v>
      </c>
      <c r="B16" s="203">
        <v>27.21</v>
      </c>
      <c r="C16" s="203">
        <v>27.21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11.352012</v>
      </c>
      <c r="J16" s="22">
        <f t="shared" si="6"/>
        <v>6.3480930000000004</v>
      </c>
      <c r="K16" s="22">
        <f t="shared" si="7"/>
        <v>8.1874890000000011</v>
      </c>
      <c r="L16" s="22">
        <f t="shared" si="8"/>
        <v>1.322406</v>
      </c>
      <c r="M16" s="156">
        <f t="shared" si="9"/>
        <v>27.21</v>
      </c>
      <c r="N16" s="23"/>
      <c r="P16" s="38">
        <f t="shared" si="1"/>
        <v>11.352012</v>
      </c>
      <c r="Q16" s="38">
        <f t="shared" si="2"/>
        <v>6.3480930000000004</v>
      </c>
      <c r="R16" s="38">
        <f t="shared" si="3"/>
        <v>8.1874890000000011</v>
      </c>
      <c r="S16" s="38">
        <f t="shared" si="4"/>
        <v>1.322406</v>
      </c>
      <c r="T16" s="38">
        <f t="shared" si="10"/>
        <v>27.21</v>
      </c>
    </row>
    <row r="17" spans="1:20">
      <c r="A17" s="8" t="s">
        <v>59</v>
      </c>
      <c r="B17" s="203">
        <v>27.21</v>
      </c>
      <c r="C17" s="203">
        <v>27.21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11.352012</v>
      </c>
      <c r="J17" s="22">
        <f t="shared" si="6"/>
        <v>6.3480930000000004</v>
      </c>
      <c r="K17" s="22">
        <f t="shared" si="7"/>
        <v>8.1874890000000011</v>
      </c>
      <c r="L17" s="22">
        <f t="shared" si="8"/>
        <v>1.322406</v>
      </c>
      <c r="M17" s="156">
        <f t="shared" si="9"/>
        <v>27.21</v>
      </c>
      <c r="N17" s="23"/>
      <c r="P17" s="38">
        <f t="shared" si="1"/>
        <v>11.352012</v>
      </c>
      <c r="Q17" s="38">
        <f t="shared" si="2"/>
        <v>6.3480930000000004</v>
      </c>
      <c r="R17" s="38">
        <f t="shared" si="3"/>
        <v>8.1874890000000011</v>
      </c>
      <c r="S17" s="38">
        <f t="shared" si="4"/>
        <v>1.322406</v>
      </c>
      <c r="T17" s="38">
        <f t="shared" si="10"/>
        <v>27.21</v>
      </c>
    </row>
    <row r="18" spans="1:20">
      <c r="A18" s="8" t="s">
        <v>60</v>
      </c>
      <c r="B18" s="203">
        <v>27.21</v>
      </c>
      <c r="C18" s="203">
        <v>27.21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11.352012</v>
      </c>
      <c r="J18" s="22">
        <f t="shared" si="6"/>
        <v>6.3480930000000004</v>
      </c>
      <c r="K18" s="22">
        <f t="shared" si="7"/>
        <v>8.1874890000000011</v>
      </c>
      <c r="L18" s="22">
        <f t="shared" si="8"/>
        <v>1.322406</v>
      </c>
      <c r="M18" s="156">
        <f t="shared" si="9"/>
        <v>27.21</v>
      </c>
      <c r="N18" s="23"/>
      <c r="P18" s="38">
        <f t="shared" si="1"/>
        <v>11.352012</v>
      </c>
      <c r="Q18" s="38">
        <f t="shared" si="2"/>
        <v>6.3480930000000004</v>
      </c>
      <c r="R18" s="38">
        <f t="shared" si="3"/>
        <v>8.1874890000000011</v>
      </c>
      <c r="S18" s="38">
        <f t="shared" si="4"/>
        <v>1.322406</v>
      </c>
      <c r="T18" s="38">
        <f t="shared" si="10"/>
        <v>27.21</v>
      </c>
    </row>
    <row r="19" spans="1:20">
      <c r="A19" s="8" t="s">
        <v>61</v>
      </c>
      <c r="B19" s="203">
        <v>27.21</v>
      </c>
      <c r="C19" s="203">
        <v>27.21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11.352012</v>
      </c>
      <c r="J19" s="22">
        <f t="shared" si="6"/>
        <v>6.3480930000000004</v>
      </c>
      <c r="K19" s="22">
        <f t="shared" si="7"/>
        <v>8.1874890000000011</v>
      </c>
      <c r="L19" s="22">
        <f t="shared" si="8"/>
        <v>1.322406</v>
      </c>
      <c r="M19" s="156">
        <f t="shared" si="9"/>
        <v>27.21</v>
      </c>
      <c r="N19" s="23"/>
      <c r="P19" s="38">
        <f t="shared" si="1"/>
        <v>11.352012</v>
      </c>
      <c r="Q19" s="38">
        <f t="shared" si="2"/>
        <v>6.3480930000000004</v>
      </c>
      <c r="R19" s="38">
        <f t="shared" si="3"/>
        <v>8.1874890000000011</v>
      </c>
      <c r="S19" s="38">
        <f t="shared" si="4"/>
        <v>1.322406</v>
      </c>
      <c r="T19" s="38">
        <f t="shared" si="10"/>
        <v>27.21</v>
      </c>
    </row>
    <row r="20" spans="1:20">
      <c r="A20" s="8" t="s">
        <v>62</v>
      </c>
      <c r="B20" s="203">
        <v>27.21</v>
      </c>
      <c r="C20" s="203">
        <v>27.21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11.352012</v>
      </c>
      <c r="J20" s="22">
        <f t="shared" si="6"/>
        <v>6.3480930000000004</v>
      </c>
      <c r="K20" s="22">
        <f t="shared" si="7"/>
        <v>8.1874890000000011</v>
      </c>
      <c r="L20" s="22">
        <f t="shared" si="8"/>
        <v>1.322406</v>
      </c>
      <c r="M20" s="156">
        <f t="shared" si="9"/>
        <v>27.21</v>
      </c>
      <c r="N20" s="23"/>
      <c r="P20" s="38">
        <f t="shared" si="1"/>
        <v>11.352012</v>
      </c>
      <c r="Q20" s="38">
        <f t="shared" si="2"/>
        <v>6.3480930000000004</v>
      </c>
      <c r="R20" s="38">
        <f t="shared" si="3"/>
        <v>8.1874890000000011</v>
      </c>
      <c r="S20" s="38">
        <f t="shared" si="4"/>
        <v>1.322406</v>
      </c>
      <c r="T20" s="38">
        <f t="shared" si="10"/>
        <v>27.21</v>
      </c>
    </row>
    <row r="21" spans="1:20">
      <c r="A21" s="8" t="s">
        <v>63</v>
      </c>
      <c r="B21" s="203">
        <v>27.21</v>
      </c>
      <c r="C21" s="203">
        <v>27.21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11.352012</v>
      </c>
      <c r="J21" s="22">
        <f t="shared" si="6"/>
        <v>6.3480930000000004</v>
      </c>
      <c r="K21" s="22">
        <f t="shared" si="7"/>
        <v>8.1874890000000011</v>
      </c>
      <c r="L21" s="22">
        <f t="shared" si="8"/>
        <v>1.322406</v>
      </c>
      <c r="M21" s="156">
        <f t="shared" si="9"/>
        <v>27.21</v>
      </c>
      <c r="N21" s="23"/>
      <c r="P21" s="38">
        <f t="shared" si="1"/>
        <v>11.352012</v>
      </c>
      <c r="Q21" s="38">
        <f t="shared" si="2"/>
        <v>6.3480930000000004</v>
      </c>
      <c r="R21" s="38">
        <f t="shared" si="3"/>
        <v>8.1874890000000011</v>
      </c>
      <c r="S21" s="38">
        <f t="shared" si="4"/>
        <v>1.322406</v>
      </c>
      <c r="T21" s="38">
        <f t="shared" si="10"/>
        <v>27.21</v>
      </c>
    </row>
    <row r="22" spans="1:20">
      <c r="A22" s="8" t="s">
        <v>64</v>
      </c>
      <c r="B22" s="203">
        <v>27.21</v>
      </c>
      <c r="C22" s="203">
        <v>27.21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11.352012</v>
      </c>
      <c r="J22" s="22">
        <f t="shared" si="6"/>
        <v>6.3480930000000004</v>
      </c>
      <c r="K22" s="22">
        <f t="shared" si="7"/>
        <v>8.1874890000000011</v>
      </c>
      <c r="L22" s="22">
        <f t="shared" si="8"/>
        <v>1.322406</v>
      </c>
      <c r="M22" s="156">
        <f t="shared" si="9"/>
        <v>27.21</v>
      </c>
      <c r="N22" s="23"/>
      <c r="P22" s="38">
        <f t="shared" si="1"/>
        <v>11.352012</v>
      </c>
      <c r="Q22" s="38">
        <f t="shared" si="2"/>
        <v>6.3480930000000004</v>
      </c>
      <c r="R22" s="38">
        <f t="shared" si="3"/>
        <v>8.1874890000000011</v>
      </c>
      <c r="S22" s="38">
        <f t="shared" si="4"/>
        <v>1.322406</v>
      </c>
      <c r="T22" s="38">
        <f t="shared" si="10"/>
        <v>27.21</v>
      </c>
    </row>
    <row r="23" spans="1:20">
      <c r="A23" s="8" t="s">
        <v>65</v>
      </c>
      <c r="B23" s="203">
        <v>27.21</v>
      </c>
      <c r="C23" s="203">
        <v>27.21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11.352012</v>
      </c>
      <c r="J23" s="22">
        <f t="shared" si="6"/>
        <v>6.3480930000000004</v>
      </c>
      <c r="K23" s="22">
        <f t="shared" si="7"/>
        <v>8.1874890000000011</v>
      </c>
      <c r="L23" s="22">
        <f t="shared" si="8"/>
        <v>1.322406</v>
      </c>
      <c r="M23" s="156">
        <f t="shared" si="9"/>
        <v>27.21</v>
      </c>
      <c r="N23" s="23"/>
      <c r="P23" s="38">
        <f t="shared" si="1"/>
        <v>11.352012</v>
      </c>
      <c r="Q23" s="38">
        <f t="shared" si="2"/>
        <v>6.3480930000000004</v>
      </c>
      <c r="R23" s="38">
        <f t="shared" si="3"/>
        <v>8.1874890000000011</v>
      </c>
      <c r="S23" s="38">
        <f t="shared" si="4"/>
        <v>1.322406</v>
      </c>
      <c r="T23" s="38">
        <f t="shared" si="10"/>
        <v>27.21</v>
      </c>
    </row>
    <row r="24" spans="1:20">
      <c r="A24" s="8" t="s">
        <v>66</v>
      </c>
      <c r="B24" s="203">
        <v>27.21</v>
      </c>
      <c r="C24" s="203">
        <v>27.21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11.352012</v>
      </c>
      <c r="J24" s="22">
        <f t="shared" si="6"/>
        <v>6.3480930000000004</v>
      </c>
      <c r="K24" s="22">
        <f t="shared" si="7"/>
        <v>8.1874890000000011</v>
      </c>
      <c r="L24" s="22">
        <f t="shared" si="8"/>
        <v>1.322406</v>
      </c>
      <c r="M24" s="156">
        <f t="shared" si="9"/>
        <v>27.21</v>
      </c>
      <c r="N24" s="23"/>
      <c r="P24" s="38">
        <f t="shared" si="1"/>
        <v>11.352012</v>
      </c>
      <c r="Q24" s="38">
        <f t="shared" si="2"/>
        <v>6.3480930000000004</v>
      </c>
      <c r="R24" s="38">
        <f t="shared" si="3"/>
        <v>8.1874890000000011</v>
      </c>
      <c r="S24" s="38">
        <f t="shared" si="4"/>
        <v>1.322406</v>
      </c>
      <c r="T24" s="38">
        <f t="shared" si="10"/>
        <v>27.21</v>
      </c>
    </row>
    <row r="25" spans="1:20">
      <c r="A25" s="8" t="s">
        <v>67</v>
      </c>
      <c r="B25" s="203">
        <v>27.21</v>
      </c>
      <c r="C25" s="203">
        <v>27.21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11.352012</v>
      </c>
      <c r="J25" s="22">
        <f t="shared" si="6"/>
        <v>6.3480930000000004</v>
      </c>
      <c r="K25" s="22">
        <f t="shared" si="7"/>
        <v>8.1874890000000011</v>
      </c>
      <c r="L25" s="22">
        <f t="shared" si="8"/>
        <v>1.322406</v>
      </c>
      <c r="M25" s="156">
        <f t="shared" si="9"/>
        <v>27.21</v>
      </c>
      <c r="N25" s="23"/>
      <c r="P25" s="38">
        <f t="shared" si="1"/>
        <v>11.352012</v>
      </c>
      <c r="Q25" s="38">
        <f t="shared" si="2"/>
        <v>6.3480930000000004</v>
      </c>
      <c r="R25" s="38">
        <f t="shared" si="3"/>
        <v>8.1874890000000011</v>
      </c>
      <c r="S25" s="38">
        <f t="shared" si="4"/>
        <v>1.322406</v>
      </c>
      <c r="T25" s="38">
        <f t="shared" si="10"/>
        <v>27.21</v>
      </c>
    </row>
    <row r="26" spans="1:20">
      <c r="A26" s="8" t="s">
        <v>68</v>
      </c>
      <c r="B26" s="203">
        <v>27.21</v>
      </c>
      <c r="C26" s="203">
        <v>27.21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11.352012</v>
      </c>
      <c r="J26" s="22">
        <f t="shared" si="6"/>
        <v>6.3480930000000004</v>
      </c>
      <c r="K26" s="22">
        <f t="shared" si="7"/>
        <v>8.1874890000000011</v>
      </c>
      <c r="L26" s="22">
        <f t="shared" si="8"/>
        <v>1.322406</v>
      </c>
      <c r="M26" s="156">
        <f t="shared" si="9"/>
        <v>27.21</v>
      </c>
      <c r="N26" s="23"/>
      <c r="P26" s="38">
        <f t="shared" si="1"/>
        <v>11.352012</v>
      </c>
      <c r="Q26" s="38">
        <f t="shared" si="2"/>
        <v>6.3480930000000004</v>
      </c>
      <c r="R26" s="38">
        <f t="shared" si="3"/>
        <v>8.1874890000000011</v>
      </c>
      <c r="S26" s="38">
        <f t="shared" si="4"/>
        <v>1.322406</v>
      </c>
      <c r="T26" s="38">
        <f t="shared" si="10"/>
        <v>27.21</v>
      </c>
    </row>
    <row r="27" spans="1:20">
      <c r="A27" s="8" t="s">
        <v>69</v>
      </c>
      <c r="B27" s="203">
        <v>27.21</v>
      </c>
      <c r="C27" s="203">
        <v>27.21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11.352012</v>
      </c>
      <c r="J27" s="22">
        <f t="shared" si="6"/>
        <v>6.3480930000000004</v>
      </c>
      <c r="K27" s="22">
        <f t="shared" si="7"/>
        <v>8.1874890000000011</v>
      </c>
      <c r="L27" s="22">
        <f t="shared" si="8"/>
        <v>1.322406</v>
      </c>
      <c r="M27" s="156">
        <f t="shared" si="9"/>
        <v>27.21</v>
      </c>
      <c r="N27" s="23"/>
      <c r="P27" s="38">
        <f t="shared" si="1"/>
        <v>11.352012</v>
      </c>
      <c r="Q27" s="38">
        <f t="shared" si="2"/>
        <v>6.3480930000000004</v>
      </c>
      <c r="R27" s="38">
        <f t="shared" si="3"/>
        <v>8.1874890000000011</v>
      </c>
      <c r="S27" s="38">
        <f t="shared" si="4"/>
        <v>1.322406</v>
      </c>
      <c r="T27" s="38">
        <f t="shared" si="10"/>
        <v>27.21</v>
      </c>
    </row>
    <row r="28" spans="1:20">
      <c r="A28" s="8" t="s">
        <v>70</v>
      </c>
      <c r="B28" s="203">
        <v>27.21</v>
      </c>
      <c r="C28" s="203">
        <v>27.21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11.352012</v>
      </c>
      <c r="J28" s="22">
        <f t="shared" si="6"/>
        <v>6.3480930000000004</v>
      </c>
      <c r="K28" s="22">
        <f t="shared" si="7"/>
        <v>8.1874890000000011</v>
      </c>
      <c r="L28" s="22">
        <f t="shared" si="8"/>
        <v>1.322406</v>
      </c>
      <c r="M28" s="156">
        <f t="shared" si="9"/>
        <v>27.21</v>
      </c>
      <c r="N28" s="23"/>
      <c r="P28" s="38">
        <f t="shared" si="1"/>
        <v>11.352012</v>
      </c>
      <c r="Q28" s="38">
        <f t="shared" si="2"/>
        <v>6.3480930000000004</v>
      </c>
      <c r="R28" s="38">
        <f t="shared" si="3"/>
        <v>8.1874890000000011</v>
      </c>
      <c r="S28" s="38">
        <f t="shared" si="4"/>
        <v>1.322406</v>
      </c>
      <c r="T28" s="38">
        <f t="shared" si="10"/>
        <v>27.21</v>
      </c>
    </row>
    <row r="29" spans="1:20">
      <c r="A29" s="8" t="s">
        <v>71</v>
      </c>
      <c r="B29" s="203">
        <v>27.21</v>
      </c>
      <c r="C29" s="203">
        <v>27.21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11.352012</v>
      </c>
      <c r="J29" s="22">
        <f t="shared" si="6"/>
        <v>6.3480930000000004</v>
      </c>
      <c r="K29" s="22">
        <f t="shared" si="7"/>
        <v>8.1874890000000011</v>
      </c>
      <c r="L29" s="22">
        <f t="shared" si="8"/>
        <v>1.322406</v>
      </c>
      <c r="M29" s="156">
        <f t="shared" si="9"/>
        <v>27.21</v>
      </c>
      <c r="N29" s="23"/>
      <c r="P29" s="38">
        <f t="shared" si="1"/>
        <v>11.352012</v>
      </c>
      <c r="Q29" s="38">
        <f t="shared" si="2"/>
        <v>6.3480930000000004</v>
      </c>
      <c r="R29" s="38">
        <f t="shared" si="3"/>
        <v>8.1874890000000011</v>
      </c>
      <c r="S29" s="38">
        <f t="shared" si="4"/>
        <v>1.322406</v>
      </c>
      <c r="T29" s="38">
        <f t="shared" si="10"/>
        <v>27.21</v>
      </c>
    </row>
    <row r="30" spans="1:20">
      <c r="A30" s="8" t="s">
        <v>72</v>
      </c>
      <c r="B30" s="203">
        <v>27.21</v>
      </c>
      <c r="C30" s="203">
        <v>27.21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11.352012</v>
      </c>
      <c r="J30" s="22">
        <f t="shared" si="6"/>
        <v>6.3480930000000004</v>
      </c>
      <c r="K30" s="22">
        <f t="shared" si="7"/>
        <v>8.1874890000000011</v>
      </c>
      <c r="L30" s="22">
        <f t="shared" si="8"/>
        <v>1.322406</v>
      </c>
      <c r="M30" s="156">
        <f t="shared" si="9"/>
        <v>27.21</v>
      </c>
      <c r="N30" s="23"/>
      <c r="P30" s="38">
        <f t="shared" si="1"/>
        <v>11.352012</v>
      </c>
      <c r="Q30" s="38">
        <f t="shared" si="2"/>
        <v>6.3480930000000004</v>
      </c>
      <c r="R30" s="38">
        <f t="shared" si="3"/>
        <v>8.1874890000000011</v>
      </c>
      <c r="S30" s="38">
        <f t="shared" si="4"/>
        <v>1.322406</v>
      </c>
      <c r="T30" s="38">
        <f t="shared" si="10"/>
        <v>27.21</v>
      </c>
    </row>
    <row r="31" spans="1:20">
      <c r="A31" s="8" t="s">
        <v>73</v>
      </c>
      <c r="B31" s="203">
        <v>27.21</v>
      </c>
      <c r="C31" s="203">
        <v>27.21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11.352012</v>
      </c>
      <c r="J31" s="22">
        <f t="shared" si="6"/>
        <v>6.3480930000000004</v>
      </c>
      <c r="K31" s="22">
        <f t="shared" si="7"/>
        <v>8.1874890000000011</v>
      </c>
      <c r="L31" s="22">
        <f t="shared" si="8"/>
        <v>1.322406</v>
      </c>
      <c r="M31" s="156">
        <f t="shared" si="9"/>
        <v>27.21</v>
      </c>
      <c r="N31" s="23"/>
      <c r="P31" s="38">
        <f t="shared" si="1"/>
        <v>11.352012</v>
      </c>
      <c r="Q31" s="38">
        <f t="shared" si="2"/>
        <v>6.3480930000000004</v>
      </c>
      <c r="R31" s="38">
        <f t="shared" si="3"/>
        <v>8.1874890000000011</v>
      </c>
      <c r="S31" s="38">
        <f t="shared" si="4"/>
        <v>1.322406</v>
      </c>
      <c r="T31" s="38">
        <f t="shared" si="10"/>
        <v>27.21</v>
      </c>
    </row>
    <row r="32" spans="1:20">
      <c r="A32" s="8" t="s">
        <v>74</v>
      </c>
      <c r="B32" s="203">
        <v>27.21</v>
      </c>
      <c r="C32" s="203">
        <v>27.21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11.352012</v>
      </c>
      <c r="J32" s="22">
        <f t="shared" si="6"/>
        <v>6.3480930000000004</v>
      </c>
      <c r="K32" s="22">
        <f t="shared" si="7"/>
        <v>8.1874890000000011</v>
      </c>
      <c r="L32" s="22">
        <f t="shared" si="8"/>
        <v>1.322406</v>
      </c>
      <c r="M32" s="156">
        <f t="shared" si="9"/>
        <v>27.21</v>
      </c>
      <c r="N32" s="23"/>
      <c r="P32" s="38">
        <f t="shared" si="1"/>
        <v>11.352012</v>
      </c>
      <c r="Q32" s="38">
        <f t="shared" si="2"/>
        <v>6.3480930000000004</v>
      </c>
      <c r="R32" s="38">
        <f t="shared" si="3"/>
        <v>8.1874890000000011</v>
      </c>
      <c r="S32" s="38">
        <f t="shared" si="4"/>
        <v>1.322406</v>
      </c>
      <c r="T32" s="38">
        <f t="shared" si="10"/>
        <v>27.21</v>
      </c>
    </row>
    <row r="33" spans="1:20">
      <c r="A33" s="8" t="s">
        <v>75</v>
      </c>
      <c r="B33" s="203">
        <v>27.21</v>
      </c>
      <c r="C33" s="203">
        <v>27.21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11.352012</v>
      </c>
      <c r="J33" s="22">
        <f t="shared" si="6"/>
        <v>6.3480930000000004</v>
      </c>
      <c r="K33" s="22">
        <f t="shared" si="7"/>
        <v>8.1874890000000011</v>
      </c>
      <c r="L33" s="22">
        <f t="shared" si="8"/>
        <v>1.322406</v>
      </c>
      <c r="M33" s="156">
        <f t="shared" si="9"/>
        <v>27.21</v>
      </c>
      <c r="N33" s="23"/>
      <c r="P33" s="38">
        <f t="shared" si="1"/>
        <v>11.352012</v>
      </c>
      <c r="Q33" s="38">
        <f t="shared" si="2"/>
        <v>6.3480930000000004</v>
      </c>
      <c r="R33" s="38">
        <f t="shared" si="3"/>
        <v>8.1874890000000011</v>
      </c>
      <c r="S33" s="38">
        <f t="shared" si="4"/>
        <v>1.322406</v>
      </c>
      <c r="T33" s="38">
        <f t="shared" si="10"/>
        <v>27.21</v>
      </c>
    </row>
    <row r="34" spans="1:20">
      <c r="A34" s="8" t="s">
        <v>76</v>
      </c>
      <c r="B34" s="203">
        <v>27.21</v>
      </c>
      <c r="C34" s="203">
        <v>27.21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11.352012</v>
      </c>
      <c r="J34" s="22">
        <f t="shared" si="6"/>
        <v>6.3480930000000004</v>
      </c>
      <c r="K34" s="22">
        <f t="shared" si="7"/>
        <v>8.1874890000000011</v>
      </c>
      <c r="L34" s="22">
        <f t="shared" si="8"/>
        <v>1.322406</v>
      </c>
      <c r="M34" s="156">
        <f t="shared" si="9"/>
        <v>27.21</v>
      </c>
      <c r="N34" s="23"/>
      <c r="P34" s="38">
        <f t="shared" si="1"/>
        <v>11.352012</v>
      </c>
      <c r="Q34" s="38">
        <f t="shared" si="2"/>
        <v>6.3480930000000004</v>
      </c>
      <c r="R34" s="38">
        <f t="shared" si="3"/>
        <v>8.1874890000000011</v>
      </c>
      <c r="S34" s="38">
        <f t="shared" si="4"/>
        <v>1.322406</v>
      </c>
      <c r="T34" s="38">
        <f t="shared" si="10"/>
        <v>27.21</v>
      </c>
    </row>
    <row r="35" spans="1:20">
      <c r="A35" s="8" t="s">
        <v>77</v>
      </c>
      <c r="B35" s="203">
        <v>27.21</v>
      </c>
      <c r="C35" s="203">
        <v>27.21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11.352012</v>
      </c>
      <c r="J35" s="22">
        <f t="shared" si="6"/>
        <v>6.3480930000000004</v>
      </c>
      <c r="K35" s="22">
        <f t="shared" si="7"/>
        <v>8.1874890000000011</v>
      </c>
      <c r="L35" s="22">
        <f t="shared" si="8"/>
        <v>1.322406</v>
      </c>
      <c r="M35" s="156">
        <f t="shared" si="9"/>
        <v>27.21</v>
      </c>
      <c r="N35" s="23"/>
      <c r="P35" s="38">
        <f t="shared" ref="P35:P66" si="12">I35</f>
        <v>11.352012</v>
      </c>
      <c r="Q35" s="38">
        <f t="shared" ref="Q35:Q66" si="13">J35</f>
        <v>6.3480930000000004</v>
      </c>
      <c r="R35" s="38">
        <f t="shared" ref="R35:R66" si="14">K35</f>
        <v>8.1874890000000011</v>
      </c>
      <c r="S35" s="38">
        <f t="shared" ref="S35:S66" si="15">L35</f>
        <v>1.322406</v>
      </c>
      <c r="T35" s="38">
        <f t="shared" si="10"/>
        <v>27.21</v>
      </c>
    </row>
    <row r="36" spans="1:20">
      <c r="A36" s="8" t="s">
        <v>78</v>
      </c>
      <c r="B36" s="203">
        <v>27.21</v>
      </c>
      <c r="C36" s="203">
        <v>27.21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11.352012</v>
      </c>
      <c r="J36" s="22">
        <f t="shared" si="6"/>
        <v>6.3480930000000004</v>
      </c>
      <c r="K36" s="22">
        <f t="shared" si="7"/>
        <v>8.1874890000000011</v>
      </c>
      <c r="L36" s="22">
        <f t="shared" si="8"/>
        <v>1.322406</v>
      </c>
      <c r="M36" s="156">
        <f t="shared" si="9"/>
        <v>27.21</v>
      </c>
      <c r="N36" s="23"/>
      <c r="P36" s="38">
        <f t="shared" si="12"/>
        <v>11.352012</v>
      </c>
      <c r="Q36" s="38">
        <f t="shared" si="13"/>
        <v>6.3480930000000004</v>
      </c>
      <c r="R36" s="38">
        <f t="shared" si="14"/>
        <v>8.1874890000000011</v>
      </c>
      <c r="S36" s="38">
        <f t="shared" si="15"/>
        <v>1.322406</v>
      </c>
      <c r="T36" s="38">
        <f t="shared" si="10"/>
        <v>27.21</v>
      </c>
    </row>
    <row r="37" spans="1:20">
      <c r="A37" s="8" t="s">
        <v>79</v>
      </c>
      <c r="B37" s="203">
        <v>27.21</v>
      </c>
      <c r="C37" s="203">
        <v>27.21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11.352012</v>
      </c>
      <c r="J37" s="22">
        <f t="shared" si="6"/>
        <v>6.3480930000000004</v>
      </c>
      <c r="K37" s="22">
        <f t="shared" si="7"/>
        <v>8.1874890000000011</v>
      </c>
      <c r="L37" s="22">
        <f t="shared" si="8"/>
        <v>1.322406</v>
      </c>
      <c r="M37" s="156">
        <f t="shared" si="9"/>
        <v>27.21</v>
      </c>
      <c r="N37" s="23"/>
      <c r="P37" s="38">
        <f t="shared" si="12"/>
        <v>11.352012</v>
      </c>
      <c r="Q37" s="38">
        <f t="shared" si="13"/>
        <v>6.3480930000000004</v>
      </c>
      <c r="R37" s="38">
        <f t="shared" si="14"/>
        <v>8.1874890000000011</v>
      </c>
      <c r="S37" s="38">
        <f t="shared" si="15"/>
        <v>1.322406</v>
      </c>
      <c r="T37" s="38">
        <f t="shared" si="10"/>
        <v>27.21</v>
      </c>
    </row>
    <row r="38" spans="1:20">
      <c r="A38" s="8" t="s">
        <v>80</v>
      </c>
      <c r="B38" s="203">
        <v>27.21</v>
      </c>
      <c r="C38" s="203">
        <v>27.21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11.352012</v>
      </c>
      <c r="J38" s="22">
        <f t="shared" si="6"/>
        <v>6.3480930000000004</v>
      </c>
      <c r="K38" s="22">
        <f t="shared" si="7"/>
        <v>8.1874890000000011</v>
      </c>
      <c r="L38" s="22">
        <f t="shared" si="8"/>
        <v>1.322406</v>
      </c>
      <c r="M38" s="156">
        <f t="shared" si="9"/>
        <v>27.21</v>
      </c>
      <c r="N38" s="23"/>
      <c r="P38" s="38">
        <f t="shared" si="12"/>
        <v>11.352012</v>
      </c>
      <c r="Q38" s="38">
        <f t="shared" si="13"/>
        <v>6.3480930000000004</v>
      </c>
      <c r="R38" s="38">
        <f t="shared" si="14"/>
        <v>8.1874890000000011</v>
      </c>
      <c r="S38" s="38">
        <f t="shared" si="15"/>
        <v>1.322406</v>
      </c>
      <c r="T38" s="38">
        <f t="shared" si="10"/>
        <v>27.21</v>
      </c>
    </row>
    <row r="39" spans="1:20">
      <c r="A39" s="8" t="s">
        <v>81</v>
      </c>
      <c r="B39" s="203">
        <v>27.21</v>
      </c>
      <c r="C39" s="203">
        <v>27.21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11.352012</v>
      </c>
      <c r="J39" s="22">
        <f t="shared" si="6"/>
        <v>6.3480930000000004</v>
      </c>
      <c r="K39" s="22">
        <f t="shared" si="7"/>
        <v>8.1874890000000011</v>
      </c>
      <c r="L39" s="22">
        <f t="shared" si="8"/>
        <v>1.322406</v>
      </c>
      <c r="M39" s="156">
        <f t="shared" si="9"/>
        <v>27.21</v>
      </c>
      <c r="N39" s="23"/>
      <c r="P39" s="38">
        <f t="shared" si="12"/>
        <v>11.352012</v>
      </c>
      <c r="Q39" s="38">
        <f t="shared" si="13"/>
        <v>6.3480930000000004</v>
      </c>
      <c r="R39" s="38">
        <f t="shared" si="14"/>
        <v>8.1874890000000011</v>
      </c>
      <c r="S39" s="38">
        <f t="shared" si="15"/>
        <v>1.322406</v>
      </c>
      <c r="T39" s="38">
        <f t="shared" si="10"/>
        <v>27.21</v>
      </c>
    </row>
    <row r="40" spans="1:20">
      <c r="A40" s="8" t="s">
        <v>82</v>
      </c>
      <c r="B40" s="203">
        <v>27.21</v>
      </c>
      <c r="C40" s="203">
        <v>27.21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11.352012</v>
      </c>
      <c r="J40" s="22">
        <f t="shared" si="6"/>
        <v>6.3480930000000004</v>
      </c>
      <c r="K40" s="22">
        <f t="shared" si="7"/>
        <v>8.1874890000000011</v>
      </c>
      <c r="L40" s="22">
        <f t="shared" si="8"/>
        <v>1.322406</v>
      </c>
      <c r="M40" s="156">
        <f t="shared" si="9"/>
        <v>27.21</v>
      </c>
      <c r="N40" s="23"/>
      <c r="P40" s="38">
        <f t="shared" si="12"/>
        <v>11.352012</v>
      </c>
      <c r="Q40" s="38">
        <f t="shared" si="13"/>
        <v>6.3480930000000004</v>
      </c>
      <c r="R40" s="38">
        <f t="shared" si="14"/>
        <v>8.1874890000000011</v>
      </c>
      <c r="S40" s="38">
        <f t="shared" si="15"/>
        <v>1.322406</v>
      </c>
      <c r="T40" s="38">
        <f t="shared" si="10"/>
        <v>27.21</v>
      </c>
    </row>
    <row r="41" spans="1:20">
      <c r="A41" s="8" t="s">
        <v>83</v>
      </c>
      <c r="B41" s="203">
        <v>27.21</v>
      </c>
      <c r="C41" s="203">
        <v>27.21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11.352012</v>
      </c>
      <c r="J41" s="22">
        <f t="shared" si="6"/>
        <v>6.3480930000000004</v>
      </c>
      <c r="K41" s="22">
        <f t="shared" si="7"/>
        <v>8.1874890000000011</v>
      </c>
      <c r="L41" s="22">
        <f t="shared" si="8"/>
        <v>1.322406</v>
      </c>
      <c r="M41" s="156">
        <f t="shared" si="9"/>
        <v>27.21</v>
      </c>
      <c r="N41" s="23"/>
      <c r="P41" s="38">
        <f t="shared" si="12"/>
        <v>11.352012</v>
      </c>
      <c r="Q41" s="38">
        <f t="shared" si="13"/>
        <v>6.3480930000000004</v>
      </c>
      <c r="R41" s="38">
        <f t="shared" si="14"/>
        <v>8.1874890000000011</v>
      </c>
      <c r="S41" s="38">
        <f t="shared" si="15"/>
        <v>1.322406</v>
      </c>
      <c r="T41" s="38">
        <f t="shared" si="10"/>
        <v>27.21</v>
      </c>
    </row>
    <row r="42" spans="1:20">
      <c r="A42" s="8" t="s">
        <v>84</v>
      </c>
      <c r="B42" s="203">
        <v>27.21</v>
      </c>
      <c r="C42" s="203">
        <v>27.21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11.352012</v>
      </c>
      <c r="J42" s="22">
        <f t="shared" si="6"/>
        <v>6.3480930000000004</v>
      </c>
      <c r="K42" s="22">
        <f t="shared" si="7"/>
        <v>8.1874890000000011</v>
      </c>
      <c r="L42" s="22">
        <f t="shared" si="8"/>
        <v>1.322406</v>
      </c>
      <c r="M42" s="156">
        <f t="shared" si="9"/>
        <v>27.21</v>
      </c>
      <c r="N42" s="23"/>
      <c r="P42" s="38">
        <f t="shared" si="12"/>
        <v>11.352012</v>
      </c>
      <c r="Q42" s="38">
        <f t="shared" si="13"/>
        <v>6.3480930000000004</v>
      </c>
      <c r="R42" s="38">
        <f t="shared" si="14"/>
        <v>8.1874890000000011</v>
      </c>
      <c r="S42" s="38">
        <f t="shared" si="15"/>
        <v>1.322406</v>
      </c>
      <c r="T42" s="38">
        <f t="shared" si="10"/>
        <v>27.21</v>
      </c>
    </row>
    <row r="43" spans="1:20">
      <c r="A43" s="8" t="s">
        <v>85</v>
      </c>
      <c r="B43" s="203">
        <v>27.21</v>
      </c>
      <c r="C43" s="203">
        <v>27.21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11.352012</v>
      </c>
      <c r="J43" s="22">
        <f t="shared" si="6"/>
        <v>6.3480930000000004</v>
      </c>
      <c r="K43" s="22">
        <f t="shared" si="7"/>
        <v>8.1874890000000011</v>
      </c>
      <c r="L43" s="22">
        <f t="shared" si="8"/>
        <v>1.322406</v>
      </c>
      <c r="M43" s="156">
        <f t="shared" si="9"/>
        <v>27.21</v>
      </c>
      <c r="N43" s="23"/>
      <c r="P43" s="38">
        <f t="shared" si="12"/>
        <v>11.352012</v>
      </c>
      <c r="Q43" s="38">
        <f t="shared" si="13"/>
        <v>6.3480930000000004</v>
      </c>
      <c r="R43" s="38">
        <f t="shared" si="14"/>
        <v>8.1874890000000011</v>
      </c>
      <c r="S43" s="38">
        <f t="shared" si="15"/>
        <v>1.322406</v>
      </c>
      <c r="T43" s="38">
        <f t="shared" si="10"/>
        <v>27.21</v>
      </c>
    </row>
    <row r="44" spans="1:20">
      <c r="A44" s="8" t="s">
        <v>86</v>
      </c>
      <c r="B44" s="203">
        <v>27.21</v>
      </c>
      <c r="C44" s="203">
        <v>27.21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11.352012</v>
      </c>
      <c r="J44" s="22">
        <f t="shared" si="6"/>
        <v>6.3480930000000004</v>
      </c>
      <c r="K44" s="22">
        <f t="shared" si="7"/>
        <v>8.1874890000000011</v>
      </c>
      <c r="L44" s="22">
        <f t="shared" si="8"/>
        <v>1.322406</v>
      </c>
      <c r="M44" s="156">
        <f t="shared" si="9"/>
        <v>27.21</v>
      </c>
      <c r="N44" s="23"/>
      <c r="P44" s="38">
        <f t="shared" si="12"/>
        <v>11.352012</v>
      </c>
      <c r="Q44" s="38">
        <f t="shared" si="13"/>
        <v>6.3480930000000004</v>
      </c>
      <c r="R44" s="38">
        <f t="shared" si="14"/>
        <v>8.1874890000000011</v>
      </c>
      <c r="S44" s="38">
        <f t="shared" si="15"/>
        <v>1.322406</v>
      </c>
      <c r="T44" s="38">
        <f t="shared" si="10"/>
        <v>27.21</v>
      </c>
    </row>
    <row r="45" spans="1:20">
      <c r="A45" s="8" t="s">
        <v>87</v>
      </c>
      <c r="B45" s="203">
        <v>27.21</v>
      </c>
      <c r="C45" s="203">
        <v>27.21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11.352012</v>
      </c>
      <c r="J45" s="22">
        <f t="shared" si="6"/>
        <v>6.3480930000000004</v>
      </c>
      <c r="K45" s="22">
        <f t="shared" si="7"/>
        <v>8.1874890000000011</v>
      </c>
      <c r="L45" s="22">
        <f t="shared" si="8"/>
        <v>1.322406</v>
      </c>
      <c r="M45" s="156">
        <f t="shared" si="9"/>
        <v>27.21</v>
      </c>
      <c r="N45" s="23"/>
      <c r="P45" s="38">
        <f t="shared" si="12"/>
        <v>11.352012</v>
      </c>
      <c r="Q45" s="38">
        <f t="shared" si="13"/>
        <v>6.3480930000000004</v>
      </c>
      <c r="R45" s="38">
        <f t="shared" si="14"/>
        <v>8.1874890000000011</v>
      </c>
      <c r="S45" s="38">
        <f t="shared" si="15"/>
        <v>1.322406</v>
      </c>
      <c r="T45" s="38">
        <f t="shared" si="10"/>
        <v>27.21</v>
      </c>
    </row>
    <row r="46" spans="1:20">
      <c r="A46" s="8" t="s">
        <v>88</v>
      </c>
      <c r="B46" s="203">
        <v>27.21</v>
      </c>
      <c r="C46" s="203">
        <v>27.21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11.352012</v>
      </c>
      <c r="J46" s="22">
        <f t="shared" si="6"/>
        <v>6.3480930000000004</v>
      </c>
      <c r="K46" s="22">
        <f t="shared" si="7"/>
        <v>8.1874890000000011</v>
      </c>
      <c r="L46" s="22">
        <f t="shared" si="8"/>
        <v>1.322406</v>
      </c>
      <c r="M46" s="156">
        <f t="shared" si="9"/>
        <v>27.21</v>
      </c>
      <c r="N46" s="23"/>
      <c r="P46" s="38">
        <f t="shared" si="12"/>
        <v>11.352012</v>
      </c>
      <c r="Q46" s="38">
        <f t="shared" si="13"/>
        <v>6.3480930000000004</v>
      </c>
      <c r="R46" s="38">
        <f t="shared" si="14"/>
        <v>8.1874890000000011</v>
      </c>
      <c r="S46" s="38">
        <f t="shared" si="15"/>
        <v>1.322406</v>
      </c>
      <c r="T46" s="38">
        <f t="shared" si="10"/>
        <v>27.21</v>
      </c>
    </row>
    <row r="47" spans="1:20">
      <c r="A47" s="8" t="s">
        <v>89</v>
      </c>
      <c r="B47" s="203">
        <v>27.21</v>
      </c>
      <c r="C47" s="203">
        <v>27.21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11.352012</v>
      </c>
      <c r="J47" s="22">
        <f t="shared" si="6"/>
        <v>6.3480930000000004</v>
      </c>
      <c r="K47" s="22">
        <f t="shared" si="7"/>
        <v>8.1874890000000011</v>
      </c>
      <c r="L47" s="22">
        <f t="shared" si="8"/>
        <v>1.322406</v>
      </c>
      <c r="M47" s="156">
        <f t="shared" si="9"/>
        <v>27.21</v>
      </c>
      <c r="N47" s="23"/>
      <c r="P47" s="38">
        <f t="shared" si="12"/>
        <v>11.352012</v>
      </c>
      <c r="Q47" s="38">
        <f t="shared" si="13"/>
        <v>6.3480930000000004</v>
      </c>
      <c r="R47" s="38">
        <f t="shared" si="14"/>
        <v>8.1874890000000011</v>
      </c>
      <c r="S47" s="38">
        <f t="shared" si="15"/>
        <v>1.322406</v>
      </c>
      <c r="T47" s="38">
        <f t="shared" si="10"/>
        <v>27.21</v>
      </c>
    </row>
    <row r="48" spans="1:20">
      <c r="A48" s="8" t="s">
        <v>90</v>
      </c>
      <c r="B48" s="203">
        <v>27.21</v>
      </c>
      <c r="C48" s="203">
        <v>27.21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11.352012</v>
      </c>
      <c r="J48" s="22">
        <f t="shared" si="6"/>
        <v>6.3480930000000004</v>
      </c>
      <c r="K48" s="22">
        <f t="shared" si="7"/>
        <v>8.1874890000000011</v>
      </c>
      <c r="L48" s="22">
        <f t="shared" si="8"/>
        <v>1.322406</v>
      </c>
      <c r="M48" s="156">
        <f t="shared" si="9"/>
        <v>27.21</v>
      </c>
      <c r="N48" s="23"/>
      <c r="P48" s="38">
        <f t="shared" si="12"/>
        <v>11.352012</v>
      </c>
      <c r="Q48" s="38">
        <f t="shared" si="13"/>
        <v>6.3480930000000004</v>
      </c>
      <c r="R48" s="38">
        <f t="shared" si="14"/>
        <v>8.1874890000000011</v>
      </c>
      <c r="S48" s="38">
        <f t="shared" si="15"/>
        <v>1.322406</v>
      </c>
      <c r="T48" s="38">
        <f t="shared" si="10"/>
        <v>27.21</v>
      </c>
    </row>
    <row r="49" spans="1:20">
      <c r="A49" s="8" t="s">
        <v>91</v>
      </c>
      <c r="B49" s="203">
        <v>27.21</v>
      </c>
      <c r="C49" s="203">
        <v>27.21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11.352012</v>
      </c>
      <c r="J49" s="22">
        <f t="shared" si="6"/>
        <v>6.3480930000000004</v>
      </c>
      <c r="K49" s="22">
        <f t="shared" si="7"/>
        <v>8.1874890000000011</v>
      </c>
      <c r="L49" s="22">
        <f t="shared" si="8"/>
        <v>1.322406</v>
      </c>
      <c r="M49" s="156">
        <f t="shared" si="9"/>
        <v>27.21</v>
      </c>
      <c r="N49" s="23"/>
      <c r="P49" s="38">
        <f t="shared" si="12"/>
        <v>11.352012</v>
      </c>
      <c r="Q49" s="38">
        <f t="shared" si="13"/>
        <v>6.3480930000000004</v>
      </c>
      <c r="R49" s="38">
        <f t="shared" si="14"/>
        <v>8.1874890000000011</v>
      </c>
      <c r="S49" s="38">
        <f t="shared" si="15"/>
        <v>1.322406</v>
      </c>
      <c r="T49" s="38">
        <f t="shared" si="10"/>
        <v>27.21</v>
      </c>
    </row>
    <row r="50" spans="1:20">
      <c r="A50" s="8" t="s">
        <v>92</v>
      </c>
      <c r="B50" s="203">
        <v>27.21</v>
      </c>
      <c r="C50" s="203">
        <v>27.21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11.352012</v>
      </c>
      <c r="J50" s="22">
        <f t="shared" si="6"/>
        <v>6.3480930000000004</v>
      </c>
      <c r="K50" s="22">
        <f t="shared" si="7"/>
        <v>8.1874890000000011</v>
      </c>
      <c r="L50" s="22">
        <f t="shared" si="8"/>
        <v>1.322406</v>
      </c>
      <c r="M50" s="156">
        <f t="shared" si="9"/>
        <v>27.21</v>
      </c>
      <c r="N50" s="23"/>
      <c r="P50" s="38">
        <f t="shared" si="12"/>
        <v>11.352012</v>
      </c>
      <c r="Q50" s="38">
        <f t="shared" si="13"/>
        <v>6.3480930000000004</v>
      </c>
      <c r="R50" s="38">
        <f t="shared" si="14"/>
        <v>8.1874890000000011</v>
      </c>
      <c r="S50" s="38">
        <f t="shared" si="15"/>
        <v>1.322406</v>
      </c>
      <c r="T50" s="38">
        <f t="shared" si="10"/>
        <v>27.21</v>
      </c>
    </row>
    <row r="51" spans="1:20">
      <c r="A51" s="8" t="s">
        <v>93</v>
      </c>
      <c r="B51" s="203">
        <v>27.21</v>
      </c>
      <c r="C51" s="203">
        <v>27.21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11.352012</v>
      </c>
      <c r="J51" s="22">
        <f t="shared" si="6"/>
        <v>6.3480930000000004</v>
      </c>
      <c r="K51" s="22">
        <f t="shared" si="7"/>
        <v>8.1874890000000011</v>
      </c>
      <c r="L51" s="22">
        <f t="shared" si="8"/>
        <v>1.322406</v>
      </c>
      <c r="M51" s="156">
        <f t="shared" si="9"/>
        <v>27.21</v>
      </c>
      <c r="N51" s="23"/>
      <c r="P51" s="38">
        <f t="shared" si="12"/>
        <v>11.352012</v>
      </c>
      <c r="Q51" s="38">
        <f t="shared" si="13"/>
        <v>6.3480930000000004</v>
      </c>
      <c r="R51" s="38">
        <f t="shared" si="14"/>
        <v>8.1874890000000011</v>
      </c>
      <c r="S51" s="38">
        <f t="shared" si="15"/>
        <v>1.322406</v>
      </c>
      <c r="T51" s="38">
        <f t="shared" si="10"/>
        <v>27.21</v>
      </c>
    </row>
    <row r="52" spans="1:20">
      <c r="A52" s="8" t="s">
        <v>94</v>
      </c>
      <c r="B52" s="203">
        <v>27.21</v>
      </c>
      <c r="C52" s="203">
        <v>27.21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11.352012</v>
      </c>
      <c r="J52" s="22">
        <f t="shared" si="6"/>
        <v>6.3480930000000004</v>
      </c>
      <c r="K52" s="22">
        <f t="shared" si="7"/>
        <v>8.1874890000000011</v>
      </c>
      <c r="L52" s="22">
        <f t="shared" si="8"/>
        <v>1.322406</v>
      </c>
      <c r="M52" s="156">
        <f t="shared" si="9"/>
        <v>27.21</v>
      </c>
      <c r="N52" s="23"/>
      <c r="P52" s="38">
        <f t="shared" si="12"/>
        <v>11.352012</v>
      </c>
      <c r="Q52" s="38">
        <f t="shared" si="13"/>
        <v>6.3480930000000004</v>
      </c>
      <c r="R52" s="38">
        <f t="shared" si="14"/>
        <v>8.1874890000000011</v>
      </c>
      <c r="S52" s="38">
        <f t="shared" si="15"/>
        <v>1.322406</v>
      </c>
      <c r="T52" s="38">
        <f t="shared" si="10"/>
        <v>27.21</v>
      </c>
    </row>
    <row r="53" spans="1:20">
      <c r="A53" s="8" t="s">
        <v>95</v>
      </c>
      <c r="B53" s="203">
        <v>27.21</v>
      </c>
      <c r="C53" s="203">
        <v>27.21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11.352012</v>
      </c>
      <c r="J53" s="22">
        <f t="shared" si="6"/>
        <v>6.3480930000000004</v>
      </c>
      <c r="K53" s="22">
        <f t="shared" si="7"/>
        <v>8.1874890000000011</v>
      </c>
      <c r="L53" s="22">
        <f t="shared" si="8"/>
        <v>1.322406</v>
      </c>
      <c r="M53" s="156">
        <f t="shared" si="9"/>
        <v>27.21</v>
      </c>
      <c r="N53" s="23"/>
      <c r="P53" s="38">
        <f t="shared" si="12"/>
        <v>11.352012</v>
      </c>
      <c r="Q53" s="38">
        <f t="shared" si="13"/>
        <v>6.3480930000000004</v>
      </c>
      <c r="R53" s="38">
        <f t="shared" si="14"/>
        <v>8.1874890000000011</v>
      </c>
      <c r="S53" s="38">
        <f t="shared" si="15"/>
        <v>1.322406</v>
      </c>
      <c r="T53" s="38">
        <f t="shared" si="10"/>
        <v>27.21</v>
      </c>
    </row>
    <row r="54" spans="1:20">
      <c r="A54" s="8" t="s">
        <v>96</v>
      </c>
      <c r="B54" s="203">
        <v>27.21</v>
      </c>
      <c r="C54" s="203">
        <v>27.21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11.352012</v>
      </c>
      <c r="J54" s="22">
        <f t="shared" si="6"/>
        <v>6.3480930000000004</v>
      </c>
      <c r="K54" s="22">
        <f t="shared" si="7"/>
        <v>8.1874890000000011</v>
      </c>
      <c r="L54" s="22">
        <f t="shared" si="8"/>
        <v>1.322406</v>
      </c>
      <c r="M54" s="156">
        <f t="shared" si="9"/>
        <v>27.21</v>
      </c>
      <c r="N54" s="23"/>
      <c r="P54" s="38">
        <f t="shared" si="12"/>
        <v>11.352012</v>
      </c>
      <c r="Q54" s="38">
        <f t="shared" si="13"/>
        <v>6.3480930000000004</v>
      </c>
      <c r="R54" s="38">
        <f t="shared" si="14"/>
        <v>8.1874890000000011</v>
      </c>
      <c r="S54" s="38">
        <f t="shared" si="15"/>
        <v>1.322406</v>
      </c>
      <c r="T54" s="38">
        <f t="shared" si="10"/>
        <v>27.21</v>
      </c>
    </row>
    <row r="55" spans="1:20">
      <c r="A55" s="8" t="s">
        <v>97</v>
      </c>
      <c r="B55" s="203">
        <v>27.21</v>
      </c>
      <c r="C55" s="203">
        <v>27.21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11.352012</v>
      </c>
      <c r="J55" s="22">
        <f t="shared" si="6"/>
        <v>6.3480930000000004</v>
      </c>
      <c r="K55" s="22">
        <f t="shared" si="7"/>
        <v>8.1874890000000011</v>
      </c>
      <c r="L55" s="22">
        <f t="shared" si="8"/>
        <v>1.322406</v>
      </c>
      <c r="M55" s="156">
        <f t="shared" si="9"/>
        <v>27.21</v>
      </c>
      <c r="N55" s="23"/>
      <c r="P55" s="38">
        <f t="shared" si="12"/>
        <v>11.352012</v>
      </c>
      <c r="Q55" s="38">
        <f t="shared" si="13"/>
        <v>6.3480930000000004</v>
      </c>
      <c r="R55" s="38">
        <f t="shared" si="14"/>
        <v>8.1874890000000011</v>
      </c>
      <c r="S55" s="38">
        <f t="shared" si="15"/>
        <v>1.322406</v>
      </c>
      <c r="T55" s="38">
        <f t="shared" si="10"/>
        <v>27.21</v>
      </c>
    </row>
    <row r="56" spans="1:20">
      <c r="A56" s="8" t="s">
        <v>98</v>
      </c>
      <c r="B56" s="203">
        <v>27.21</v>
      </c>
      <c r="C56" s="203">
        <v>27.21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11.352012</v>
      </c>
      <c r="J56" s="22">
        <f t="shared" si="6"/>
        <v>6.3480930000000004</v>
      </c>
      <c r="K56" s="22">
        <f t="shared" si="7"/>
        <v>8.1874890000000011</v>
      </c>
      <c r="L56" s="22">
        <f t="shared" si="8"/>
        <v>1.322406</v>
      </c>
      <c r="M56" s="156">
        <f t="shared" si="9"/>
        <v>27.21</v>
      </c>
      <c r="N56" s="23"/>
      <c r="P56" s="38">
        <f t="shared" si="12"/>
        <v>11.352012</v>
      </c>
      <c r="Q56" s="38">
        <f t="shared" si="13"/>
        <v>6.3480930000000004</v>
      </c>
      <c r="R56" s="38">
        <f t="shared" si="14"/>
        <v>8.1874890000000011</v>
      </c>
      <c r="S56" s="38">
        <f t="shared" si="15"/>
        <v>1.322406</v>
      </c>
      <c r="T56" s="38">
        <f t="shared" si="10"/>
        <v>27.21</v>
      </c>
    </row>
    <row r="57" spans="1:20">
      <c r="A57" s="8" t="s">
        <v>99</v>
      </c>
      <c r="B57" s="203">
        <v>27.21</v>
      </c>
      <c r="C57" s="203">
        <v>27.21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11.352012</v>
      </c>
      <c r="J57" s="22">
        <f t="shared" si="6"/>
        <v>6.3480930000000004</v>
      </c>
      <c r="K57" s="22">
        <f t="shared" si="7"/>
        <v>8.1874890000000011</v>
      </c>
      <c r="L57" s="22">
        <f t="shared" si="8"/>
        <v>1.322406</v>
      </c>
      <c r="M57" s="156">
        <f t="shared" si="9"/>
        <v>27.21</v>
      </c>
      <c r="N57" s="23"/>
      <c r="P57" s="38">
        <f t="shared" si="12"/>
        <v>11.352012</v>
      </c>
      <c r="Q57" s="38">
        <f t="shared" si="13"/>
        <v>6.3480930000000004</v>
      </c>
      <c r="R57" s="38">
        <f t="shared" si="14"/>
        <v>8.1874890000000011</v>
      </c>
      <c r="S57" s="38">
        <f t="shared" si="15"/>
        <v>1.322406</v>
      </c>
      <c r="T57" s="38">
        <f t="shared" si="10"/>
        <v>27.21</v>
      </c>
    </row>
    <row r="58" spans="1:20">
      <c r="A58" s="8" t="s">
        <v>100</v>
      </c>
      <c r="B58" s="203">
        <v>27.21</v>
      </c>
      <c r="C58" s="203">
        <v>27.21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11.352012</v>
      </c>
      <c r="J58" s="22">
        <f t="shared" si="6"/>
        <v>6.3480930000000004</v>
      </c>
      <c r="K58" s="22">
        <f t="shared" si="7"/>
        <v>8.1874890000000011</v>
      </c>
      <c r="L58" s="22">
        <f t="shared" si="8"/>
        <v>1.322406</v>
      </c>
      <c r="M58" s="156">
        <f t="shared" si="9"/>
        <v>27.21</v>
      </c>
      <c r="N58" s="23"/>
      <c r="P58" s="38">
        <f t="shared" si="12"/>
        <v>11.352012</v>
      </c>
      <c r="Q58" s="38">
        <f t="shared" si="13"/>
        <v>6.3480930000000004</v>
      </c>
      <c r="R58" s="38">
        <f t="shared" si="14"/>
        <v>8.1874890000000011</v>
      </c>
      <c r="S58" s="38">
        <f t="shared" si="15"/>
        <v>1.322406</v>
      </c>
      <c r="T58" s="38">
        <f t="shared" si="10"/>
        <v>27.21</v>
      </c>
    </row>
    <row r="59" spans="1:20">
      <c r="A59" s="8" t="s">
        <v>101</v>
      </c>
      <c r="B59" s="203">
        <v>27.21</v>
      </c>
      <c r="C59" s="203">
        <v>27.21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11.352012</v>
      </c>
      <c r="J59" s="22">
        <f t="shared" si="6"/>
        <v>6.3480930000000004</v>
      </c>
      <c r="K59" s="22">
        <f t="shared" si="7"/>
        <v>8.1874890000000011</v>
      </c>
      <c r="L59" s="22">
        <f t="shared" si="8"/>
        <v>1.322406</v>
      </c>
      <c r="M59" s="156">
        <f t="shared" si="9"/>
        <v>27.21</v>
      </c>
      <c r="N59" s="23"/>
      <c r="P59" s="38">
        <f t="shared" si="12"/>
        <v>11.352012</v>
      </c>
      <c r="Q59" s="38">
        <f t="shared" si="13"/>
        <v>6.3480930000000004</v>
      </c>
      <c r="R59" s="38">
        <f t="shared" si="14"/>
        <v>8.1874890000000011</v>
      </c>
      <c r="S59" s="38">
        <f t="shared" si="15"/>
        <v>1.322406</v>
      </c>
      <c r="T59" s="38">
        <f t="shared" si="10"/>
        <v>27.21</v>
      </c>
    </row>
    <row r="60" spans="1:20">
      <c r="A60" s="8" t="s">
        <v>102</v>
      </c>
      <c r="B60" s="203">
        <v>27.21</v>
      </c>
      <c r="C60" s="203">
        <v>27.21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11.352012</v>
      </c>
      <c r="J60" s="22">
        <f t="shared" si="6"/>
        <v>6.3480930000000004</v>
      </c>
      <c r="K60" s="22">
        <f t="shared" si="7"/>
        <v>8.1874890000000011</v>
      </c>
      <c r="L60" s="22">
        <f t="shared" si="8"/>
        <v>1.322406</v>
      </c>
      <c r="M60" s="156">
        <f t="shared" si="9"/>
        <v>27.21</v>
      </c>
      <c r="N60" s="23"/>
      <c r="P60" s="38">
        <f t="shared" si="12"/>
        <v>11.352012</v>
      </c>
      <c r="Q60" s="38">
        <f t="shared" si="13"/>
        <v>6.3480930000000004</v>
      </c>
      <c r="R60" s="38">
        <f t="shared" si="14"/>
        <v>8.1874890000000011</v>
      </c>
      <c r="S60" s="38">
        <f t="shared" si="15"/>
        <v>1.322406</v>
      </c>
      <c r="T60" s="38">
        <f t="shared" si="10"/>
        <v>27.21</v>
      </c>
    </row>
    <row r="61" spans="1:20">
      <c r="A61" s="8" t="s">
        <v>103</v>
      </c>
      <c r="B61" s="203">
        <v>27.21</v>
      </c>
      <c r="C61" s="203">
        <v>27.21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11.352012</v>
      </c>
      <c r="J61" s="22">
        <f t="shared" si="6"/>
        <v>6.3480930000000004</v>
      </c>
      <c r="K61" s="22">
        <f t="shared" si="7"/>
        <v>8.1874890000000011</v>
      </c>
      <c r="L61" s="22">
        <f t="shared" si="8"/>
        <v>1.322406</v>
      </c>
      <c r="M61" s="156">
        <f t="shared" si="9"/>
        <v>27.21</v>
      </c>
      <c r="N61" s="23"/>
      <c r="P61" s="38">
        <f t="shared" si="12"/>
        <v>11.352012</v>
      </c>
      <c r="Q61" s="38">
        <f t="shared" si="13"/>
        <v>6.3480930000000004</v>
      </c>
      <c r="R61" s="38">
        <f t="shared" si="14"/>
        <v>8.1874890000000011</v>
      </c>
      <c r="S61" s="38">
        <f t="shared" si="15"/>
        <v>1.322406</v>
      </c>
      <c r="T61" s="38">
        <f t="shared" si="10"/>
        <v>27.21</v>
      </c>
    </row>
    <row r="62" spans="1:20">
      <c r="A62" s="8" t="s">
        <v>104</v>
      </c>
      <c r="B62" s="203">
        <v>27.21</v>
      </c>
      <c r="C62" s="203">
        <v>27.21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11.352012</v>
      </c>
      <c r="J62" s="22">
        <f t="shared" si="6"/>
        <v>6.3480930000000004</v>
      </c>
      <c r="K62" s="22">
        <f t="shared" si="7"/>
        <v>8.1874890000000011</v>
      </c>
      <c r="L62" s="22">
        <f t="shared" si="8"/>
        <v>1.322406</v>
      </c>
      <c r="M62" s="156">
        <f t="shared" si="9"/>
        <v>27.21</v>
      </c>
      <c r="N62" s="23"/>
      <c r="P62" s="38">
        <f t="shared" si="12"/>
        <v>11.352012</v>
      </c>
      <c r="Q62" s="38">
        <f t="shared" si="13"/>
        <v>6.3480930000000004</v>
      </c>
      <c r="R62" s="38">
        <f t="shared" si="14"/>
        <v>8.1874890000000011</v>
      </c>
      <c r="S62" s="38">
        <f t="shared" si="15"/>
        <v>1.322406</v>
      </c>
      <c r="T62" s="38">
        <f t="shared" si="10"/>
        <v>27.21</v>
      </c>
    </row>
    <row r="63" spans="1:20">
      <c r="A63" s="8" t="s">
        <v>105</v>
      </c>
      <c r="B63" s="203">
        <v>27.21</v>
      </c>
      <c r="C63" s="203">
        <v>27.21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11.352012</v>
      </c>
      <c r="J63" s="22">
        <f t="shared" si="6"/>
        <v>6.3480930000000004</v>
      </c>
      <c r="K63" s="22">
        <f t="shared" si="7"/>
        <v>8.1874890000000011</v>
      </c>
      <c r="L63" s="22">
        <f t="shared" si="8"/>
        <v>1.322406</v>
      </c>
      <c r="M63" s="156">
        <f t="shared" si="9"/>
        <v>27.21</v>
      </c>
      <c r="N63" s="23"/>
      <c r="P63" s="38">
        <f t="shared" si="12"/>
        <v>11.352012</v>
      </c>
      <c r="Q63" s="38">
        <f t="shared" si="13"/>
        <v>6.3480930000000004</v>
      </c>
      <c r="R63" s="38">
        <f t="shared" si="14"/>
        <v>8.1874890000000011</v>
      </c>
      <c r="S63" s="38">
        <f t="shared" si="15"/>
        <v>1.322406</v>
      </c>
      <c r="T63" s="38">
        <f t="shared" si="10"/>
        <v>27.21</v>
      </c>
    </row>
    <row r="64" spans="1:20">
      <c r="A64" s="8" t="s">
        <v>106</v>
      </c>
      <c r="B64" s="203">
        <v>27.21</v>
      </c>
      <c r="C64" s="203">
        <v>27.21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11.352012</v>
      </c>
      <c r="J64" s="22">
        <f t="shared" si="6"/>
        <v>6.3480930000000004</v>
      </c>
      <c r="K64" s="22">
        <f t="shared" si="7"/>
        <v>8.1874890000000011</v>
      </c>
      <c r="L64" s="22">
        <f t="shared" si="8"/>
        <v>1.322406</v>
      </c>
      <c r="M64" s="156">
        <f t="shared" si="9"/>
        <v>27.21</v>
      </c>
      <c r="N64" s="23"/>
      <c r="P64" s="38">
        <f t="shared" si="12"/>
        <v>11.352012</v>
      </c>
      <c r="Q64" s="38">
        <f t="shared" si="13"/>
        <v>6.3480930000000004</v>
      </c>
      <c r="R64" s="38">
        <f t="shared" si="14"/>
        <v>8.1874890000000011</v>
      </c>
      <c r="S64" s="38">
        <f t="shared" si="15"/>
        <v>1.322406</v>
      </c>
      <c r="T64" s="38">
        <f t="shared" si="10"/>
        <v>27.21</v>
      </c>
    </row>
    <row r="65" spans="1:20">
      <c r="A65" s="8" t="s">
        <v>107</v>
      </c>
      <c r="B65" s="203">
        <v>27.21</v>
      </c>
      <c r="C65" s="203">
        <v>27.21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11.352012</v>
      </c>
      <c r="J65" s="22">
        <f t="shared" si="6"/>
        <v>6.3480930000000004</v>
      </c>
      <c r="K65" s="22">
        <f t="shared" si="7"/>
        <v>8.1874890000000011</v>
      </c>
      <c r="L65" s="22">
        <f t="shared" si="8"/>
        <v>1.322406</v>
      </c>
      <c r="M65" s="156">
        <f t="shared" si="9"/>
        <v>27.21</v>
      </c>
      <c r="N65" s="23"/>
      <c r="P65" s="38">
        <f t="shared" si="12"/>
        <v>11.352012</v>
      </c>
      <c r="Q65" s="38">
        <f t="shared" si="13"/>
        <v>6.3480930000000004</v>
      </c>
      <c r="R65" s="38">
        <f t="shared" si="14"/>
        <v>8.1874890000000011</v>
      </c>
      <c r="S65" s="38">
        <f t="shared" si="15"/>
        <v>1.322406</v>
      </c>
      <c r="T65" s="38">
        <f t="shared" si="10"/>
        <v>27.21</v>
      </c>
    </row>
    <row r="66" spans="1:20">
      <c r="A66" s="8" t="s">
        <v>108</v>
      </c>
      <c r="B66" s="203">
        <v>27.21</v>
      </c>
      <c r="C66" s="203">
        <v>27.21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11.352012</v>
      </c>
      <c r="J66" s="22">
        <f t="shared" si="6"/>
        <v>6.3480930000000004</v>
      </c>
      <c r="K66" s="22">
        <f t="shared" si="7"/>
        <v>8.1874890000000011</v>
      </c>
      <c r="L66" s="22">
        <f t="shared" si="8"/>
        <v>1.322406</v>
      </c>
      <c r="M66" s="156">
        <f t="shared" si="9"/>
        <v>27.21</v>
      </c>
      <c r="N66" s="23"/>
      <c r="P66" s="38">
        <f t="shared" si="12"/>
        <v>11.352012</v>
      </c>
      <c r="Q66" s="38">
        <f t="shared" si="13"/>
        <v>6.3480930000000004</v>
      </c>
      <c r="R66" s="38">
        <f t="shared" si="14"/>
        <v>8.1874890000000011</v>
      </c>
      <c r="S66" s="38">
        <f t="shared" si="15"/>
        <v>1.322406</v>
      </c>
      <c r="T66" s="38">
        <f t="shared" si="10"/>
        <v>27.21</v>
      </c>
    </row>
    <row r="67" spans="1:20">
      <c r="A67" s="8" t="s">
        <v>109</v>
      </c>
      <c r="B67" s="203">
        <v>27.21</v>
      </c>
      <c r="C67" s="203">
        <v>27.21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11.352012</v>
      </c>
      <c r="J67" s="22">
        <f t="shared" si="6"/>
        <v>6.3480930000000004</v>
      </c>
      <c r="K67" s="22">
        <f t="shared" si="7"/>
        <v>8.1874890000000011</v>
      </c>
      <c r="L67" s="22">
        <f t="shared" si="8"/>
        <v>1.322406</v>
      </c>
      <c r="M67" s="156">
        <f t="shared" si="9"/>
        <v>27.21</v>
      </c>
      <c r="N67" s="23"/>
      <c r="P67" s="38">
        <f t="shared" ref="P67:P98" si="17">I67</f>
        <v>11.352012</v>
      </c>
      <c r="Q67" s="38">
        <f t="shared" ref="Q67:Q98" si="18">J67</f>
        <v>6.3480930000000004</v>
      </c>
      <c r="R67" s="38">
        <f t="shared" ref="R67:R98" si="19">K67</f>
        <v>8.1874890000000011</v>
      </c>
      <c r="S67" s="38">
        <f t="shared" ref="S67:S98" si="20">L67</f>
        <v>1.322406</v>
      </c>
      <c r="T67" s="38">
        <f t="shared" si="10"/>
        <v>27.21</v>
      </c>
    </row>
    <row r="68" spans="1:20">
      <c r="A68" s="8" t="s">
        <v>110</v>
      </c>
      <c r="B68" s="203">
        <v>27.21</v>
      </c>
      <c r="C68" s="203">
        <v>27.21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11.352012</v>
      </c>
      <c r="J68" s="22">
        <f t="shared" ref="J68:J98" si="22">C68*E68/100</f>
        <v>6.3480930000000004</v>
      </c>
      <c r="K68" s="22">
        <f t="shared" ref="K68:K98" si="23">C68*F68/100</f>
        <v>8.1874890000000011</v>
      </c>
      <c r="L68" s="22">
        <f t="shared" ref="L68:L98" si="24">C68*G68/100</f>
        <v>1.322406</v>
      </c>
      <c r="M68" s="156">
        <f t="shared" ref="M68:M98" si="25">SUM(I68:L68)</f>
        <v>27.21</v>
      </c>
      <c r="N68" s="23"/>
      <c r="P68" s="38">
        <f t="shared" si="17"/>
        <v>11.352012</v>
      </c>
      <c r="Q68" s="38">
        <f t="shared" si="18"/>
        <v>6.3480930000000004</v>
      </c>
      <c r="R68" s="38">
        <f t="shared" si="19"/>
        <v>8.1874890000000011</v>
      </c>
      <c r="S68" s="38">
        <f t="shared" si="20"/>
        <v>1.322406</v>
      </c>
      <c r="T68" s="38">
        <f t="shared" ref="T68:T99" si="26">SUM(P68:S68)</f>
        <v>27.21</v>
      </c>
    </row>
    <row r="69" spans="1:20">
      <c r="A69" s="8" t="s">
        <v>111</v>
      </c>
      <c r="B69" s="203">
        <v>27.21</v>
      </c>
      <c r="C69" s="203">
        <v>27.21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11.352012</v>
      </c>
      <c r="J69" s="22">
        <f t="shared" si="22"/>
        <v>6.3480930000000004</v>
      </c>
      <c r="K69" s="22">
        <f t="shared" si="23"/>
        <v>8.1874890000000011</v>
      </c>
      <c r="L69" s="22">
        <f t="shared" si="24"/>
        <v>1.322406</v>
      </c>
      <c r="M69" s="156">
        <f t="shared" si="25"/>
        <v>27.21</v>
      </c>
      <c r="N69" s="23"/>
      <c r="P69" s="38">
        <f t="shared" si="17"/>
        <v>11.352012</v>
      </c>
      <c r="Q69" s="38">
        <f t="shared" si="18"/>
        <v>6.3480930000000004</v>
      </c>
      <c r="R69" s="38">
        <f t="shared" si="19"/>
        <v>8.1874890000000011</v>
      </c>
      <c r="S69" s="38">
        <f t="shared" si="20"/>
        <v>1.322406</v>
      </c>
      <c r="T69" s="38">
        <f t="shared" si="26"/>
        <v>27.21</v>
      </c>
    </row>
    <row r="70" spans="1:20">
      <c r="A70" s="8" t="s">
        <v>112</v>
      </c>
      <c r="B70" s="203">
        <v>27.21</v>
      </c>
      <c r="C70" s="203">
        <v>27.21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11.352012</v>
      </c>
      <c r="J70" s="22">
        <f t="shared" si="22"/>
        <v>6.3480930000000004</v>
      </c>
      <c r="K70" s="22">
        <f t="shared" si="23"/>
        <v>8.1874890000000011</v>
      </c>
      <c r="L70" s="22">
        <f t="shared" si="24"/>
        <v>1.322406</v>
      </c>
      <c r="M70" s="156">
        <f t="shared" si="25"/>
        <v>27.21</v>
      </c>
      <c r="N70" s="23"/>
      <c r="P70" s="38">
        <f t="shared" si="17"/>
        <v>11.352012</v>
      </c>
      <c r="Q70" s="38">
        <f t="shared" si="18"/>
        <v>6.3480930000000004</v>
      </c>
      <c r="R70" s="38">
        <f t="shared" si="19"/>
        <v>8.1874890000000011</v>
      </c>
      <c r="S70" s="38">
        <f t="shared" si="20"/>
        <v>1.322406</v>
      </c>
      <c r="T70" s="38">
        <f t="shared" si="26"/>
        <v>27.21</v>
      </c>
    </row>
    <row r="71" spans="1:20">
      <c r="A71" s="8" t="s">
        <v>113</v>
      </c>
      <c r="B71" s="203">
        <v>27.21</v>
      </c>
      <c r="C71" s="203">
        <v>27.21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11.352012</v>
      </c>
      <c r="J71" s="22">
        <f t="shared" si="22"/>
        <v>6.3480930000000004</v>
      </c>
      <c r="K71" s="22">
        <f t="shared" si="23"/>
        <v>8.1874890000000011</v>
      </c>
      <c r="L71" s="22">
        <f t="shared" si="24"/>
        <v>1.322406</v>
      </c>
      <c r="M71" s="156">
        <f t="shared" si="25"/>
        <v>27.21</v>
      </c>
      <c r="N71" s="23"/>
      <c r="P71" s="38">
        <f t="shared" si="17"/>
        <v>11.352012</v>
      </c>
      <c r="Q71" s="38">
        <f t="shared" si="18"/>
        <v>6.3480930000000004</v>
      </c>
      <c r="R71" s="38">
        <f t="shared" si="19"/>
        <v>8.1874890000000011</v>
      </c>
      <c r="S71" s="38">
        <f t="shared" si="20"/>
        <v>1.322406</v>
      </c>
      <c r="T71" s="38">
        <f t="shared" si="26"/>
        <v>27.21</v>
      </c>
    </row>
    <row r="72" spans="1:20">
      <c r="A72" s="8" t="s">
        <v>114</v>
      </c>
      <c r="B72" s="203">
        <v>27.21</v>
      </c>
      <c r="C72" s="203">
        <v>27.21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11.352012</v>
      </c>
      <c r="J72" s="22">
        <f t="shared" si="22"/>
        <v>6.3480930000000004</v>
      </c>
      <c r="K72" s="22">
        <f t="shared" si="23"/>
        <v>8.1874890000000011</v>
      </c>
      <c r="L72" s="22">
        <f t="shared" si="24"/>
        <v>1.322406</v>
      </c>
      <c r="M72" s="156">
        <f t="shared" si="25"/>
        <v>27.21</v>
      </c>
      <c r="N72" s="23"/>
      <c r="P72" s="38">
        <f t="shared" si="17"/>
        <v>11.352012</v>
      </c>
      <c r="Q72" s="38">
        <f t="shared" si="18"/>
        <v>6.3480930000000004</v>
      </c>
      <c r="R72" s="38">
        <f t="shared" si="19"/>
        <v>8.1874890000000011</v>
      </c>
      <c r="S72" s="38">
        <f t="shared" si="20"/>
        <v>1.322406</v>
      </c>
      <c r="T72" s="38">
        <f t="shared" si="26"/>
        <v>27.21</v>
      </c>
    </row>
    <row r="73" spans="1:20">
      <c r="A73" s="8" t="s">
        <v>115</v>
      </c>
      <c r="B73" s="203">
        <v>27.21</v>
      </c>
      <c r="C73" s="203">
        <v>27.21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11.352012</v>
      </c>
      <c r="J73" s="22">
        <f t="shared" si="22"/>
        <v>6.3480930000000004</v>
      </c>
      <c r="K73" s="22">
        <f t="shared" si="23"/>
        <v>8.1874890000000011</v>
      </c>
      <c r="L73" s="22">
        <f t="shared" si="24"/>
        <v>1.322406</v>
      </c>
      <c r="M73" s="156">
        <f t="shared" si="25"/>
        <v>27.21</v>
      </c>
      <c r="N73" s="23"/>
      <c r="P73" s="38">
        <f t="shared" si="17"/>
        <v>11.352012</v>
      </c>
      <c r="Q73" s="38">
        <f t="shared" si="18"/>
        <v>6.3480930000000004</v>
      </c>
      <c r="R73" s="38">
        <f t="shared" si="19"/>
        <v>8.1874890000000011</v>
      </c>
      <c r="S73" s="38">
        <f t="shared" si="20"/>
        <v>1.322406</v>
      </c>
      <c r="T73" s="38">
        <f t="shared" si="26"/>
        <v>27.21</v>
      </c>
    </row>
    <row r="74" spans="1:20">
      <c r="A74" s="8" t="s">
        <v>116</v>
      </c>
      <c r="B74" s="203">
        <v>27.21</v>
      </c>
      <c r="C74" s="203">
        <v>27.21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11.352012</v>
      </c>
      <c r="J74" s="22">
        <f t="shared" si="22"/>
        <v>6.3480930000000004</v>
      </c>
      <c r="K74" s="22">
        <f t="shared" si="23"/>
        <v>8.1874890000000011</v>
      </c>
      <c r="L74" s="22">
        <f t="shared" si="24"/>
        <v>1.322406</v>
      </c>
      <c r="M74" s="156">
        <f t="shared" si="25"/>
        <v>27.21</v>
      </c>
      <c r="N74" s="23"/>
      <c r="P74" s="38">
        <f t="shared" si="17"/>
        <v>11.352012</v>
      </c>
      <c r="Q74" s="38">
        <f t="shared" si="18"/>
        <v>6.3480930000000004</v>
      </c>
      <c r="R74" s="38">
        <f t="shared" si="19"/>
        <v>8.1874890000000011</v>
      </c>
      <c r="S74" s="38">
        <f t="shared" si="20"/>
        <v>1.322406</v>
      </c>
      <c r="T74" s="38">
        <f t="shared" si="26"/>
        <v>27.21</v>
      </c>
    </row>
    <row r="75" spans="1:20">
      <c r="A75" s="8" t="s">
        <v>117</v>
      </c>
      <c r="B75" s="203">
        <v>27.21</v>
      </c>
      <c r="C75" s="203">
        <v>27.21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11.352012</v>
      </c>
      <c r="J75" s="22">
        <f t="shared" si="22"/>
        <v>6.3480930000000004</v>
      </c>
      <c r="K75" s="22">
        <f t="shared" si="23"/>
        <v>8.1874890000000011</v>
      </c>
      <c r="L75" s="22">
        <f t="shared" si="24"/>
        <v>1.322406</v>
      </c>
      <c r="M75" s="156">
        <f t="shared" si="25"/>
        <v>27.21</v>
      </c>
      <c r="N75" s="23"/>
      <c r="P75" s="38">
        <f t="shared" si="17"/>
        <v>11.352012</v>
      </c>
      <c r="Q75" s="38">
        <f t="shared" si="18"/>
        <v>6.3480930000000004</v>
      </c>
      <c r="R75" s="38">
        <f t="shared" si="19"/>
        <v>8.1874890000000011</v>
      </c>
      <c r="S75" s="38">
        <f t="shared" si="20"/>
        <v>1.322406</v>
      </c>
      <c r="T75" s="38">
        <f t="shared" si="26"/>
        <v>27.21</v>
      </c>
    </row>
    <row r="76" spans="1:20">
      <c r="A76" s="8" t="s">
        <v>118</v>
      </c>
      <c r="B76" s="203">
        <v>27.21</v>
      </c>
      <c r="C76" s="203">
        <v>27.21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11.352012</v>
      </c>
      <c r="J76" s="22">
        <f t="shared" si="22"/>
        <v>6.3480930000000004</v>
      </c>
      <c r="K76" s="22">
        <f t="shared" si="23"/>
        <v>8.1874890000000011</v>
      </c>
      <c r="L76" s="22">
        <f t="shared" si="24"/>
        <v>1.322406</v>
      </c>
      <c r="M76" s="156">
        <f t="shared" si="25"/>
        <v>27.21</v>
      </c>
      <c r="N76" s="23"/>
      <c r="P76" s="38">
        <f t="shared" si="17"/>
        <v>11.352012</v>
      </c>
      <c r="Q76" s="38">
        <f t="shared" si="18"/>
        <v>6.3480930000000004</v>
      </c>
      <c r="R76" s="38">
        <f t="shared" si="19"/>
        <v>8.1874890000000011</v>
      </c>
      <c r="S76" s="38">
        <f t="shared" si="20"/>
        <v>1.322406</v>
      </c>
      <c r="T76" s="38">
        <f t="shared" si="26"/>
        <v>27.21</v>
      </c>
    </row>
    <row r="77" spans="1:20">
      <c r="A77" s="8" t="s">
        <v>119</v>
      </c>
      <c r="B77" s="203">
        <v>27.21</v>
      </c>
      <c r="C77" s="203">
        <v>27.21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11.352012</v>
      </c>
      <c r="J77" s="22">
        <f t="shared" si="22"/>
        <v>6.3480930000000004</v>
      </c>
      <c r="K77" s="22">
        <f t="shared" si="23"/>
        <v>8.1874890000000011</v>
      </c>
      <c r="L77" s="22">
        <f t="shared" si="24"/>
        <v>1.322406</v>
      </c>
      <c r="M77" s="156">
        <f t="shared" si="25"/>
        <v>27.21</v>
      </c>
      <c r="N77" s="23"/>
      <c r="P77" s="38">
        <f t="shared" si="17"/>
        <v>11.352012</v>
      </c>
      <c r="Q77" s="38">
        <f t="shared" si="18"/>
        <v>6.3480930000000004</v>
      </c>
      <c r="R77" s="38">
        <f t="shared" si="19"/>
        <v>8.1874890000000011</v>
      </c>
      <c r="S77" s="38">
        <f t="shared" si="20"/>
        <v>1.322406</v>
      </c>
      <c r="T77" s="38">
        <f t="shared" si="26"/>
        <v>27.21</v>
      </c>
    </row>
    <row r="78" spans="1:20">
      <c r="A78" s="8" t="s">
        <v>120</v>
      </c>
      <c r="B78" s="203">
        <v>27.21</v>
      </c>
      <c r="C78" s="203">
        <v>27.21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11.352012</v>
      </c>
      <c r="J78" s="22">
        <f t="shared" si="22"/>
        <v>6.3480930000000004</v>
      </c>
      <c r="K78" s="22">
        <f t="shared" si="23"/>
        <v>8.1874890000000011</v>
      </c>
      <c r="L78" s="22">
        <f t="shared" si="24"/>
        <v>1.322406</v>
      </c>
      <c r="M78" s="156">
        <f t="shared" si="25"/>
        <v>27.21</v>
      </c>
      <c r="N78" s="23"/>
      <c r="P78" s="38">
        <f t="shared" si="17"/>
        <v>11.352012</v>
      </c>
      <c r="Q78" s="38">
        <f t="shared" si="18"/>
        <v>6.3480930000000004</v>
      </c>
      <c r="R78" s="38">
        <f t="shared" si="19"/>
        <v>8.1874890000000011</v>
      </c>
      <c r="S78" s="38">
        <f t="shared" si="20"/>
        <v>1.322406</v>
      </c>
      <c r="T78" s="38">
        <f t="shared" si="26"/>
        <v>27.21</v>
      </c>
    </row>
    <row r="79" spans="1:20">
      <c r="A79" s="8" t="s">
        <v>121</v>
      </c>
      <c r="B79" s="203">
        <v>27.21</v>
      </c>
      <c r="C79" s="203">
        <v>27.21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11.352012</v>
      </c>
      <c r="J79" s="22">
        <f t="shared" si="22"/>
        <v>6.3480930000000004</v>
      </c>
      <c r="K79" s="22">
        <f t="shared" si="23"/>
        <v>8.1874890000000011</v>
      </c>
      <c r="L79" s="22">
        <f t="shared" si="24"/>
        <v>1.322406</v>
      </c>
      <c r="M79" s="156">
        <f t="shared" si="25"/>
        <v>27.21</v>
      </c>
      <c r="N79" s="23"/>
      <c r="P79" s="38">
        <f t="shared" si="17"/>
        <v>11.352012</v>
      </c>
      <c r="Q79" s="38">
        <f t="shared" si="18"/>
        <v>6.3480930000000004</v>
      </c>
      <c r="R79" s="38">
        <f t="shared" si="19"/>
        <v>8.1874890000000011</v>
      </c>
      <c r="S79" s="38">
        <f t="shared" si="20"/>
        <v>1.322406</v>
      </c>
      <c r="T79" s="38">
        <f t="shared" si="26"/>
        <v>27.21</v>
      </c>
    </row>
    <row r="80" spans="1:20">
      <c r="A80" s="8" t="s">
        <v>122</v>
      </c>
      <c r="B80" s="203">
        <v>27.21</v>
      </c>
      <c r="C80" s="203">
        <v>27.21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11.352012</v>
      </c>
      <c r="J80" s="22">
        <f t="shared" si="22"/>
        <v>6.3480930000000004</v>
      </c>
      <c r="K80" s="22">
        <f t="shared" si="23"/>
        <v>8.1874890000000011</v>
      </c>
      <c r="L80" s="22">
        <f t="shared" si="24"/>
        <v>1.322406</v>
      </c>
      <c r="M80" s="156">
        <f t="shared" si="25"/>
        <v>27.21</v>
      </c>
      <c r="N80" s="23"/>
      <c r="P80" s="38">
        <f t="shared" si="17"/>
        <v>11.352012</v>
      </c>
      <c r="Q80" s="38">
        <f t="shared" si="18"/>
        <v>6.3480930000000004</v>
      </c>
      <c r="R80" s="38">
        <f t="shared" si="19"/>
        <v>8.1874890000000011</v>
      </c>
      <c r="S80" s="38">
        <f t="shared" si="20"/>
        <v>1.322406</v>
      </c>
      <c r="T80" s="38">
        <f t="shared" si="26"/>
        <v>27.21</v>
      </c>
    </row>
    <row r="81" spans="1:20">
      <c r="A81" s="8" t="s">
        <v>123</v>
      </c>
      <c r="B81" s="203">
        <v>27.21</v>
      </c>
      <c r="C81" s="203">
        <v>27.21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11.352012</v>
      </c>
      <c r="J81" s="22">
        <f t="shared" si="22"/>
        <v>6.3480930000000004</v>
      </c>
      <c r="K81" s="22">
        <f t="shared" si="23"/>
        <v>8.1874890000000011</v>
      </c>
      <c r="L81" s="22">
        <f t="shared" si="24"/>
        <v>1.322406</v>
      </c>
      <c r="M81" s="156">
        <f t="shared" si="25"/>
        <v>27.21</v>
      </c>
      <c r="N81" s="23"/>
      <c r="P81" s="38">
        <f t="shared" si="17"/>
        <v>11.352012</v>
      </c>
      <c r="Q81" s="38">
        <f t="shared" si="18"/>
        <v>6.3480930000000004</v>
      </c>
      <c r="R81" s="38">
        <f t="shared" si="19"/>
        <v>8.1874890000000011</v>
      </c>
      <c r="S81" s="38">
        <f t="shared" si="20"/>
        <v>1.322406</v>
      </c>
      <c r="T81" s="38">
        <f t="shared" si="26"/>
        <v>27.21</v>
      </c>
    </row>
    <row r="82" spans="1:20">
      <c r="A82" s="8" t="s">
        <v>124</v>
      </c>
      <c r="B82" s="203">
        <v>27.21</v>
      </c>
      <c r="C82" s="203">
        <v>27.21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11.352012</v>
      </c>
      <c r="J82" s="22">
        <f t="shared" si="22"/>
        <v>6.3480930000000004</v>
      </c>
      <c r="K82" s="22">
        <f t="shared" si="23"/>
        <v>8.1874890000000011</v>
      </c>
      <c r="L82" s="22">
        <f t="shared" si="24"/>
        <v>1.322406</v>
      </c>
      <c r="M82" s="156">
        <f t="shared" si="25"/>
        <v>27.21</v>
      </c>
      <c r="N82" s="23"/>
      <c r="P82" s="38">
        <f t="shared" si="17"/>
        <v>11.352012</v>
      </c>
      <c r="Q82" s="38">
        <f t="shared" si="18"/>
        <v>6.3480930000000004</v>
      </c>
      <c r="R82" s="38">
        <f t="shared" si="19"/>
        <v>8.1874890000000011</v>
      </c>
      <c r="S82" s="38">
        <f t="shared" si="20"/>
        <v>1.322406</v>
      </c>
      <c r="T82" s="38">
        <f t="shared" si="26"/>
        <v>27.21</v>
      </c>
    </row>
    <row r="83" spans="1:20">
      <c r="A83" s="8" t="s">
        <v>125</v>
      </c>
      <c r="B83" s="203">
        <v>27.21</v>
      </c>
      <c r="C83" s="203">
        <v>27.21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11.352012</v>
      </c>
      <c r="J83" s="22">
        <f t="shared" si="22"/>
        <v>6.3480930000000004</v>
      </c>
      <c r="K83" s="22">
        <f t="shared" si="23"/>
        <v>8.1874890000000011</v>
      </c>
      <c r="L83" s="22">
        <f t="shared" si="24"/>
        <v>1.322406</v>
      </c>
      <c r="M83" s="156">
        <f t="shared" si="25"/>
        <v>27.21</v>
      </c>
      <c r="N83" s="23"/>
      <c r="P83" s="38">
        <f t="shared" si="17"/>
        <v>11.352012</v>
      </c>
      <c r="Q83" s="38">
        <f t="shared" si="18"/>
        <v>6.3480930000000004</v>
      </c>
      <c r="R83" s="38">
        <f t="shared" si="19"/>
        <v>8.1874890000000011</v>
      </c>
      <c r="S83" s="38">
        <f t="shared" si="20"/>
        <v>1.322406</v>
      </c>
      <c r="T83" s="38">
        <f t="shared" si="26"/>
        <v>27.21</v>
      </c>
    </row>
    <row r="84" spans="1:20">
      <c r="A84" s="8" t="s">
        <v>126</v>
      </c>
      <c r="B84" s="203">
        <v>27.21</v>
      </c>
      <c r="C84" s="203">
        <v>27.21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11.352012</v>
      </c>
      <c r="J84" s="22">
        <f t="shared" si="22"/>
        <v>6.3480930000000004</v>
      </c>
      <c r="K84" s="22">
        <f t="shared" si="23"/>
        <v>8.1874890000000011</v>
      </c>
      <c r="L84" s="22">
        <f t="shared" si="24"/>
        <v>1.322406</v>
      </c>
      <c r="M84" s="156">
        <f t="shared" si="25"/>
        <v>27.21</v>
      </c>
      <c r="N84" s="23"/>
      <c r="P84" s="38">
        <f t="shared" si="17"/>
        <v>11.352012</v>
      </c>
      <c r="Q84" s="38">
        <f t="shared" si="18"/>
        <v>6.3480930000000004</v>
      </c>
      <c r="R84" s="38">
        <f t="shared" si="19"/>
        <v>8.1874890000000011</v>
      </c>
      <c r="S84" s="38">
        <f t="shared" si="20"/>
        <v>1.322406</v>
      </c>
      <c r="T84" s="38">
        <f t="shared" si="26"/>
        <v>27.21</v>
      </c>
    </row>
    <row r="85" spans="1:20">
      <c r="A85" s="8" t="s">
        <v>127</v>
      </c>
      <c r="B85" s="203">
        <v>27.21</v>
      </c>
      <c r="C85" s="203">
        <v>27.21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11.352012</v>
      </c>
      <c r="J85" s="22">
        <f t="shared" si="22"/>
        <v>6.3480930000000004</v>
      </c>
      <c r="K85" s="22">
        <f t="shared" si="23"/>
        <v>8.1874890000000011</v>
      </c>
      <c r="L85" s="22">
        <f t="shared" si="24"/>
        <v>1.322406</v>
      </c>
      <c r="M85" s="156">
        <f t="shared" si="25"/>
        <v>27.21</v>
      </c>
      <c r="N85" s="23"/>
      <c r="P85" s="38">
        <f t="shared" si="17"/>
        <v>11.352012</v>
      </c>
      <c r="Q85" s="38">
        <f t="shared" si="18"/>
        <v>6.3480930000000004</v>
      </c>
      <c r="R85" s="38">
        <f t="shared" si="19"/>
        <v>8.1874890000000011</v>
      </c>
      <c r="S85" s="38">
        <f t="shared" si="20"/>
        <v>1.322406</v>
      </c>
      <c r="T85" s="38">
        <f t="shared" si="26"/>
        <v>27.21</v>
      </c>
    </row>
    <row r="86" spans="1:20">
      <c r="A86" s="8" t="s">
        <v>128</v>
      </c>
      <c r="B86" s="203">
        <v>27.21</v>
      </c>
      <c r="C86" s="203">
        <v>27.21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11.352012</v>
      </c>
      <c r="J86" s="22">
        <f t="shared" si="22"/>
        <v>6.3480930000000004</v>
      </c>
      <c r="K86" s="22">
        <f t="shared" si="23"/>
        <v>8.1874890000000011</v>
      </c>
      <c r="L86" s="22">
        <f t="shared" si="24"/>
        <v>1.322406</v>
      </c>
      <c r="M86" s="156">
        <f t="shared" si="25"/>
        <v>27.21</v>
      </c>
      <c r="N86" s="23"/>
      <c r="P86" s="38">
        <f t="shared" si="17"/>
        <v>11.352012</v>
      </c>
      <c r="Q86" s="38">
        <f t="shared" si="18"/>
        <v>6.3480930000000004</v>
      </c>
      <c r="R86" s="38">
        <f t="shared" si="19"/>
        <v>8.1874890000000011</v>
      </c>
      <c r="S86" s="38">
        <f t="shared" si="20"/>
        <v>1.322406</v>
      </c>
      <c r="T86" s="38">
        <f t="shared" si="26"/>
        <v>27.21</v>
      </c>
    </row>
    <row r="87" spans="1:20">
      <c r="A87" s="8" t="s">
        <v>129</v>
      </c>
      <c r="B87" s="203">
        <v>27.21</v>
      </c>
      <c r="C87" s="203">
        <v>27.21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11.352012</v>
      </c>
      <c r="J87" s="22">
        <f t="shared" si="22"/>
        <v>6.3480930000000004</v>
      </c>
      <c r="K87" s="22">
        <f t="shared" si="23"/>
        <v>8.1874890000000011</v>
      </c>
      <c r="L87" s="22">
        <f t="shared" si="24"/>
        <v>1.322406</v>
      </c>
      <c r="M87" s="156">
        <f t="shared" si="25"/>
        <v>27.21</v>
      </c>
      <c r="N87" s="23"/>
      <c r="P87" s="38">
        <f t="shared" si="17"/>
        <v>11.352012</v>
      </c>
      <c r="Q87" s="38">
        <f t="shared" si="18"/>
        <v>6.3480930000000004</v>
      </c>
      <c r="R87" s="38">
        <f t="shared" si="19"/>
        <v>8.1874890000000011</v>
      </c>
      <c r="S87" s="38">
        <f t="shared" si="20"/>
        <v>1.322406</v>
      </c>
      <c r="T87" s="38">
        <f t="shared" si="26"/>
        <v>27.21</v>
      </c>
    </row>
    <row r="88" spans="1:20">
      <c r="A88" s="8" t="s">
        <v>130</v>
      </c>
      <c r="B88" s="203">
        <v>27.21</v>
      </c>
      <c r="C88" s="203">
        <v>27.21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11.352012</v>
      </c>
      <c r="J88" s="22">
        <f t="shared" si="22"/>
        <v>6.3480930000000004</v>
      </c>
      <c r="K88" s="22">
        <f t="shared" si="23"/>
        <v>8.1874890000000011</v>
      </c>
      <c r="L88" s="22">
        <f t="shared" si="24"/>
        <v>1.322406</v>
      </c>
      <c r="M88" s="156">
        <f t="shared" si="25"/>
        <v>27.21</v>
      </c>
      <c r="N88" s="23"/>
      <c r="P88" s="38">
        <f t="shared" si="17"/>
        <v>11.352012</v>
      </c>
      <c r="Q88" s="38">
        <f t="shared" si="18"/>
        <v>6.3480930000000004</v>
      </c>
      <c r="R88" s="38">
        <f t="shared" si="19"/>
        <v>8.1874890000000011</v>
      </c>
      <c r="S88" s="38">
        <f t="shared" si="20"/>
        <v>1.322406</v>
      </c>
      <c r="T88" s="38">
        <f t="shared" si="26"/>
        <v>27.21</v>
      </c>
    </row>
    <row r="89" spans="1:20">
      <c r="A89" s="8" t="s">
        <v>131</v>
      </c>
      <c r="B89" s="203">
        <v>27.21</v>
      </c>
      <c r="C89" s="203">
        <v>27.21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11.352012</v>
      </c>
      <c r="J89" s="22">
        <f t="shared" si="22"/>
        <v>6.3480930000000004</v>
      </c>
      <c r="K89" s="22">
        <f t="shared" si="23"/>
        <v>8.1874890000000011</v>
      </c>
      <c r="L89" s="22">
        <f t="shared" si="24"/>
        <v>1.322406</v>
      </c>
      <c r="M89" s="156">
        <f t="shared" si="25"/>
        <v>27.21</v>
      </c>
      <c r="N89" s="23"/>
      <c r="P89" s="38">
        <f t="shared" si="17"/>
        <v>11.352012</v>
      </c>
      <c r="Q89" s="38">
        <f t="shared" si="18"/>
        <v>6.3480930000000004</v>
      </c>
      <c r="R89" s="38">
        <f t="shared" si="19"/>
        <v>8.1874890000000011</v>
      </c>
      <c r="S89" s="38">
        <f t="shared" si="20"/>
        <v>1.322406</v>
      </c>
      <c r="T89" s="38">
        <f t="shared" si="26"/>
        <v>27.21</v>
      </c>
    </row>
    <row r="90" spans="1:20">
      <c r="A90" s="8" t="s">
        <v>132</v>
      </c>
      <c r="B90" s="203">
        <v>27.21</v>
      </c>
      <c r="C90" s="203">
        <v>27.21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11.352012</v>
      </c>
      <c r="J90" s="22">
        <f t="shared" si="22"/>
        <v>6.3480930000000004</v>
      </c>
      <c r="K90" s="22">
        <f t="shared" si="23"/>
        <v>8.1874890000000011</v>
      </c>
      <c r="L90" s="22">
        <f t="shared" si="24"/>
        <v>1.322406</v>
      </c>
      <c r="M90" s="156">
        <f t="shared" si="25"/>
        <v>27.21</v>
      </c>
      <c r="N90" s="23"/>
      <c r="P90" s="38">
        <f t="shared" si="17"/>
        <v>11.352012</v>
      </c>
      <c r="Q90" s="38">
        <f t="shared" si="18"/>
        <v>6.3480930000000004</v>
      </c>
      <c r="R90" s="38">
        <f t="shared" si="19"/>
        <v>8.1874890000000011</v>
      </c>
      <c r="S90" s="38">
        <f t="shared" si="20"/>
        <v>1.322406</v>
      </c>
      <c r="T90" s="38">
        <f t="shared" si="26"/>
        <v>27.21</v>
      </c>
    </row>
    <row r="91" spans="1:20">
      <c r="A91" s="8" t="s">
        <v>133</v>
      </c>
      <c r="B91" s="203">
        <v>27.21</v>
      </c>
      <c r="C91" s="203">
        <v>27.21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11.352012</v>
      </c>
      <c r="J91" s="22">
        <f t="shared" si="22"/>
        <v>6.3480930000000004</v>
      </c>
      <c r="K91" s="22">
        <f t="shared" si="23"/>
        <v>8.1874890000000011</v>
      </c>
      <c r="L91" s="22">
        <f t="shared" si="24"/>
        <v>1.322406</v>
      </c>
      <c r="M91" s="156">
        <f t="shared" si="25"/>
        <v>27.21</v>
      </c>
      <c r="N91" s="23"/>
      <c r="P91" s="38">
        <f t="shared" si="17"/>
        <v>11.352012</v>
      </c>
      <c r="Q91" s="38">
        <f t="shared" si="18"/>
        <v>6.3480930000000004</v>
      </c>
      <c r="R91" s="38">
        <f t="shared" si="19"/>
        <v>8.1874890000000011</v>
      </c>
      <c r="S91" s="38">
        <f t="shared" si="20"/>
        <v>1.322406</v>
      </c>
      <c r="T91" s="38">
        <f t="shared" si="26"/>
        <v>27.21</v>
      </c>
    </row>
    <row r="92" spans="1:20">
      <c r="A92" s="8" t="s">
        <v>134</v>
      </c>
      <c r="B92" s="203">
        <v>27.21</v>
      </c>
      <c r="C92" s="203">
        <v>27.21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11.352012</v>
      </c>
      <c r="J92" s="22">
        <f t="shared" si="22"/>
        <v>6.3480930000000004</v>
      </c>
      <c r="K92" s="22">
        <f t="shared" si="23"/>
        <v>8.1874890000000011</v>
      </c>
      <c r="L92" s="22">
        <f t="shared" si="24"/>
        <v>1.322406</v>
      </c>
      <c r="M92" s="156">
        <f t="shared" si="25"/>
        <v>27.21</v>
      </c>
      <c r="N92" s="23"/>
      <c r="P92" s="38">
        <f t="shared" si="17"/>
        <v>11.352012</v>
      </c>
      <c r="Q92" s="38">
        <f t="shared" si="18"/>
        <v>6.3480930000000004</v>
      </c>
      <c r="R92" s="38">
        <f t="shared" si="19"/>
        <v>8.1874890000000011</v>
      </c>
      <c r="S92" s="38">
        <f t="shared" si="20"/>
        <v>1.322406</v>
      </c>
      <c r="T92" s="38">
        <f t="shared" si="26"/>
        <v>27.21</v>
      </c>
    </row>
    <row r="93" spans="1:20">
      <c r="A93" s="8" t="s">
        <v>135</v>
      </c>
      <c r="B93" s="203">
        <v>27.21</v>
      </c>
      <c r="C93" s="203">
        <v>27.21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11.352012</v>
      </c>
      <c r="J93" s="22">
        <f t="shared" si="22"/>
        <v>6.3480930000000004</v>
      </c>
      <c r="K93" s="22">
        <f t="shared" si="23"/>
        <v>8.1874890000000011</v>
      </c>
      <c r="L93" s="22">
        <f t="shared" si="24"/>
        <v>1.322406</v>
      </c>
      <c r="M93" s="156">
        <f t="shared" si="25"/>
        <v>27.21</v>
      </c>
      <c r="N93" s="23"/>
      <c r="P93" s="38">
        <f t="shared" si="17"/>
        <v>11.352012</v>
      </c>
      <c r="Q93" s="38">
        <f t="shared" si="18"/>
        <v>6.3480930000000004</v>
      </c>
      <c r="R93" s="38">
        <f t="shared" si="19"/>
        <v>8.1874890000000011</v>
      </c>
      <c r="S93" s="38">
        <f t="shared" si="20"/>
        <v>1.322406</v>
      </c>
      <c r="T93" s="38">
        <f t="shared" si="26"/>
        <v>27.21</v>
      </c>
    </row>
    <row r="94" spans="1:20">
      <c r="A94" s="8" t="s">
        <v>136</v>
      </c>
      <c r="B94" s="203">
        <v>27.21</v>
      </c>
      <c r="C94" s="203">
        <v>27.21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11.352012</v>
      </c>
      <c r="J94" s="22">
        <f t="shared" si="22"/>
        <v>6.3480930000000004</v>
      </c>
      <c r="K94" s="22">
        <f t="shared" si="23"/>
        <v>8.1874890000000011</v>
      </c>
      <c r="L94" s="22">
        <f t="shared" si="24"/>
        <v>1.322406</v>
      </c>
      <c r="M94" s="156">
        <f t="shared" si="25"/>
        <v>27.21</v>
      </c>
      <c r="N94" s="23"/>
      <c r="P94" s="38">
        <f t="shared" si="17"/>
        <v>11.352012</v>
      </c>
      <c r="Q94" s="38">
        <f t="shared" si="18"/>
        <v>6.3480930000000004</v>
      </c>
      <c r="R94" s="38">
        <f t="shared" si="19"/>
        <v>8.1874890000000011</v>
      </c>
      <c r="S94" s="38">
        <f t="shared" si="20"/>
        <v>1.322406</v>
      </c>
      <c r="T94" s="38">
        <f t="shared" si="26"/>
        <v>27.21</v>
      </c>
    </row>
    <row r="95" spans="1:20">
      <c r="A95" s="8" t="s">
        <v>137</v>
      </c>
      <c r="B95" s="203">
        <v>27.21</v>
      </c>
      <c r="C95" s="203">
        <v>27.21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11.352012</v>
      </c>
      <c r="J95" s="22">
        <f t="shared" si="22"/>
        <v>6.3480930000000004</v>
      </c>
      <c r="K95" s="22">
        <f t="shared" si="23"/>
        <v>8.1874890000000011</v>
      </c>
      <c r="L95" s="22">
        <f t="shared" si="24"/>
        <v>1.322406</v>
      </c>
      <c r="M95" s="156">
        <f t="shared" si="25"/>
        <v>27.21</v>
      </c>
      <c r="N95" s="23"/>
      <c r="P95" s="38">
        <f t="shared" si="17"/>
        <v>11.352012</v>
      </c>
      <c r="Q95" s="38">
        <f t="shared" si="18"/>
        <v>6.3480930000000004</v>
      </c>
      <c r="R95" s="38">
        <f t="shared" si="19"/>
        <v>8.1874890000000011</v>
      </c>
      <c r="S95" s="38">
        <f t="shared" si="20"/>
        <v>1.322406</v>
      </c>
      <c r="T95" s="38">
        <f t="shared" si="26"/>
        <v>27.21</v>
      </c>
    </row>
    <row r="96" spans="1:20">
      <c r="A96" s="8" t="s">
        <v>138</v>
      </c>
      <c r="B96" s="203">
        <v>27.21</v>
      </c>
      <c r="C96" s="203">
        <v>27.21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11.352012</v>
      </c>
      <c r="J96" s="22">
        <f t="shared" si="22"/>
        <v>6.3480930000000004</v>
      </c>
      <c r="K96" s="22">
        <f t="shared" si="23"/>
        <v>8.1874890000000011</v>
      </c>
      <c r="L96" s="22">
        <f t="shared" si="24"/>
        <v>1.322406</v>
      </c>
      <c r="M96" s="156">
        <f t="shared" si="25"/>
        <v>27.21</v>
      </c>
      <c r="N96" s="23"/>
      <c r="P96" s="38">
        <f t="shared" si="17"/>
        <v>11.352012</v>
      </c>
      <c r="Q96" s="38">
        <f t="shared" si="18"/>
        <v>6.3480930000000004</v>
      </c>
      <c r="R96" s="38">
        <f t="shared" si="19"/>
        <v>8.1874890000000011</v>
      </c>
      <c r="S96" s="38">
        <f t="shared" si="20"/>
        <v>1.322406</v>
      </c>
      <c r="T96" s="38">
        <f t="shared" si="26"/>
        <v>27.21</v>
      </c>
    </row>
    <row r="97" spans="1:23">
      <c r="A97" s="8" t="s">
        <v>139</v>
      </c>
      <c r="B97" s="203">
        <v>27.21</v>
      </c>
      <c r="C97" s="203">
        <v>27.21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11.352012</v>
      </c>
      <c r="J97" s="22">
        <f t="shared" si="22"/>
        <v>6.3480930000000004</v>
      </c>
      <c r="K97" s="22">
        <f t="shared" si="23"/>
        <v>8.1874890000000011</v>
      </c>
      <c r="L97" s="22">
        <f t="shared" si="24"/>
        <v>1.322406</v>
      </c>
      <c r="M97" s="156">
        <f t="shared" si="25"/>
        <v>27.21</v>
      </c>
      <c r="N97" s="23"/>
      <c r="P97" s="38">
        <f t="shared" si="17"/>
        <v>11.352012</v>
      </c>
      <c r="Q97" s="38">
        <f t="shared" si="18"/>
        <v>6.3480930000000004</v>
      </c>
      <c r="R97" s="38">
        <f t="shared" si="19"/>
        <v>8.1874890000000011</v>
      </c>
      <c r="S97" s="38">
        <f t="shared" si="20"/>
        <v>1.322406</v>
      </c>
      <c r="T97" s="38">
        <f t="shared" si="26"/>
        <v>27.21</v>
      </c>
    </row>
    <row r="98" spans="1:23" ht="15.75" thickBot="1">
      <c r="A98" s="8" t="s">
        <v>140</v>
      </c>
      <c r="B98" s="203">
        <v>27.21</v>
      </c>
      <c r="C98" s="203">
        <v>27.21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11.352012</v>
      </c>
      <c r="J98" s="22">
        <f t="shared" si="22"/>
        <v>6.3480930000000004</v>
      </c>
      <c r="K98" s="22">
        <f t="shared" si="23"/>
        <v>8.1874890000000011</v>
      </c>
      <c r="L98" s="22">
        <f t="shared" si="24"/>
        <v>1.322406</v>
      </c>
      <c r="M98" s="156">
        <f t="shared" si="25"/>
        <v>27.21</v>
      </c>
      <c r="N98" s="23"/>
      <c r="P98" s="38">
        <f t="shared" si="17"/>
        <v>11.352012</v>
      </c>
      <c r="Q98" s="38">
        <f t="shared" si="18"/>
        <v>6.3480930000000004</v>
      </c>
      <c r="R98" s="38">
        <f t="shared" si="19"/>
        <v>8.1874890000000011</v>
      </c>
      <c r="S98" s="38">
        <f t="shared" si="20"/>
        <v>1.322406</v>
      </c>
      <c r="T98" s="38">
        <f t="shared" si="26"/>
        <v>27.21</v>
      </c>
    </row>
    <row r="99" spans="1:23" ht="15.75" thickBot="1">
      <c r="A99" s="8" t="s">
        <v>171</v>
      </c>
      <c r="B99" s="21">
        <f t="shared" ref="B99:H99" si="27">SUM(B3:B98)/4000</f>
        <v>0.65304000000000062</v>
      </c>
      <c r="C99" s="21">
        <f t="shared" si="27"/>
        <v>0.65304000000000062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0.27244828799999948</v>
      </c>
      <c r="J99" s="157">
        <f t="shared" ref="J99:L99" si="28">SUM(J3:J98)/4000</f>
        <v>0.1523542319999999</v>
      </c>
      <c r="K99" s="157">
        <f t="shared" si="28"/>
        <v>0.19649973600000045</v>
      </c>
      <c r="L99" s="157">
        <f t="shared" si="28"/>
        <v>3.1737744000000019E-2</v>
      </c>
      <c r="M99" s="158">
        <f>SUM(M3:M98)/4000</f>
        <v>0.65304000000000062</v>
      </c>
      <c r="N99" s="24"/>
      <c r="P99" s="38">
        <f>SUM(P3:P98)/4000</f>
        <v>0.27244828799999948</v>
      </c>
      <c r="Q99" s="38">
        <f t="shared" ref="Q99:S99" si="29">SUM(Q3:Q98)/4000</f>
        <v>0.1523542319999999</v>
      </c>
      <c r="R99" s="38">
        <f t="shared" si="29"/>
        <v>0.19649973600000045</v>
      </c>
      <c r="S99" s="38">
        <f t="shared" si="29"/>
        <v>3.1737744000000019E-2</v>
      </c>
      <c r="T99" s="38">
        <f t="shared" si="26"/>
        <v>0.65303999999999995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-76</v>
      </c>
      <c r="P3" s="54">
        <v>0</v>
      </c>
      <c r="Q3" s="54">
        <v>-84</v>
      </c>
      <c r="R3" s="54">
        <v>0</v>
      </c>
      <c r="S3" s="73">
        <v>0</v>
      </c>
      <c r="U3" s="74">
        <v>-160</v>
      </c>
      <c r="V3" s="75">
        <v>0</v>
      </c>
      <c r="W3">
        <v>0</v>
      </c>
      <c r="X3">
        <v>-76</v>
      </c>
      <c r="Y3">
        <v>-84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-91</v>
      </c>
      <c r="P4" s="47">
        <v>0</v>
      </c>
      <c r="Q4" s="47">
        <v>-85</v>
      </c>
      <c r="R4" s="47">
        <v>0</v>
      </c>
      <c r="S4" s="75">
        <v>0</v>
      </c>
      <c r="U4" s="74">
        <v>-176</v>
      </c>
      <c r="V4" s="75">
        <v>0</v>
      </c>
      <c r="W4">
        <v>0</v>
      </c>
      <c r="X4">
        <v>-91</v>
      </c>
      <c r="Y4">
        <v>-85</v>
      </c>
      <c r="Z4">
        <v>0</v>
      </c>
      <c r="AA4">
        <v>0</v>
      </c>
    </row>
    <row r="5" spans="1:27"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-96</v>
      </c>
      <c r="P5" s="47">
        <v>0</v>
      </c>
      <c r="Q5" s="47">
        <v>-88</v>
      </c>
      <c r="R5" s="47">
        <v>0</v>
      </c>
      <c r="S5" s="75">
        <v>0</v>
      </c>
      <c r="U5" s="74">
        <v>-184</v>
      </c>
      <c r="V5" s="75">
        <v>0</v>
      </c>
      <c r="W5">
        <v>0</v>
      </c>
      <c r="X5">
        <v>-96</v>
      </c>
      <c r="Y5">
        <v>-88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-107.7</v>
      </c>
      <c r="P6" s="47">
        <v>0</v>
      </c>
      <c r="Q6" s="47">
        <v>-88</v>
      </c>
      <c r="R6" s="47">
        <v>0</v>
      </c>
      <c r="S6" s="75">
        <v>0</v>
      </c>
      <c r="U6" s="74">
        <v>-195.7</v>
      </c>
      <c r="V6" s="75">
        <v>0</v>
      </c>
      <c r="W6">
        <v>0</v>
      </c>
      <c r="X6">
        <v>-107.7</v>
      </c>
      <c r="Y6">
        <v>-88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-155</v>
      </c>
      <c r="P7" s="47">
        <v>0</v>
      </c>
      <c r="Q7" s="47">
        <v>-90</v>
      </c>
      <c r="R7" s="47">
        <v>0</v>
      </c>
      <c r="S7" s="75">
        <v>0</v>
      </c>
      <c r="U7" s="74">
        <v>-245</v>
      </c>
      <c r="V7" s="75">
        <v>0</v>
      </c>
      <c r="W7">
        <v>0</v>
      </c>
      <c r="X7">
        <v>-155</v>
      </c>
      <c r="Y7">
        <v>-90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-180</v>
      </c>
      <c r="P8" s="47">
        <v>0</v>
      </c>
      <c r="Q8" s="47">
        <v>-92</v>
      </c>
      <c r="R8" s="47">
        <v>0</v>
      </c>
      <c r="S8" s="75">
        <v>0</v>
      </c>
      <c r="U8" s="74">
        <v>-272</v>
      </c>
      <c r="V8" s="75">
        <v>0</v>
      </c>
      <c r="W8">
        <v>0</v>
      </c>
      <c r="X8">
        <v>-180</v>
      </c>
      <c r="Y8">
        <v>-92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-195</v>
      </c>
      <c r="P9" s="47">
        <v>0</v>
      </c>
      <c r="Q9" s="47">
        <v>-93</v>
      </c>
      <c r="R9" s="47">
        <v>0</v>
      </c>
      <c r="S9" s="75">
        <v>0</v>
      </c>
      <c r="U9" s="74">
        <v>-288</v>
      </c>
      <c r="V9" s="75">
        <v>0</v>
      </c>
      <c r="W9">
        <v>0</v>
      </c>
      <c r="X9">
        <v>-195</v>
      </c>
      <c r="Y9">
        <v>-93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-210</v>
      </c>
      <c r="P10" s="47">
        <v>0</v>
      </c>
      <c r="Q10" s="47">
        <v>-95</v>
      </c>
      <c r="R10" s="47">
        <v>0</v>
      </c>
      <c r="S10" s="75">
        <v>0</v>
      </c>
      <c r="U10" s="74">
        <v>-305</v>
      </c>
      <c r="V10" s="75">
        <v>0</v>
      </c>
      <c r="W10">
        <v>0</v>
      </c>
      <c r="X10">
        <v>-210</v>
      </c>
      <c r="Y10">
        <v>-95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-225</v>
      </c>
      <c r="P11" s="47">
        <v>0</v>
      </c>
      <c r="Q11" s="47">
        <v>-97</v>
      </c>
      <c r="R11" s="47">
        <v>0</v>
      </c>
      <c r="S11" s="75">
        <v>0</v>
      </c>
      <c r="U11" s="74">
        <v>-322</v>
      </c>
      <c r="V11" s="75">
        <v>0</v>
      </c>
      <c r="W11">
        <v>0</v>
      </c>
      <c r="X11">
        <v>-225</v>
      </c>
      <c r="Y11">
        <v>-97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-240</v>
      </c>
      <c r="P12" s="47">
        <v>0</v>
      </c>
      <c r="Q12" s="47">
        <v>-98</v>
      </c>
      <c r="R12" s="47">
        <v>0</v>
      </c>
      <c r="S12" s="75">
        <v>0</v>
      </c>
      <c r="U12" s="74">
        <v>-338</v>
      </c>
      <c r="V12" s="75">
        <v>0</v>
      </c>
      <c r="W12">
        <v>0</v>
      </c>
      <c r="X12">
        <v>-240</v>
      </c>
      <c r="Y12">
        <v>-98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-250</v>
      </c>
      <c r="P13" s="47">
        <v>0</v>
      </c>
      <c r="Q13" s="47">
        <v>-100</v>
      </c>
      <c r="R13" s="47">
        <v>0</v>
      </c>
      <c r="S13" s="75">
        <v>0</v>
      </c>
      <c r="U13" s="74">
        <v>-350</v>
      </c>
      <c r="V13" s="75">
        <v>0</v>
      </c>
      <c r="W13">
        <v>0</v>
      </c>
      <c r="X13">
        <v>-250</v>
      </c>
      <c r="Y13">
        <v>-100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-213</v>
      </c>
      <c r="P14" s="47">
        <v>0</v>
      </c>
      <c r="Q14" s="47">
        <v>-102</v>
      </c>
      <c r="R14" s="47">
        <v>0</v>
      </c>
      <c r="S14" s="75">
        <v>0</v>
      </c>
      <c r="U14" s="74">
        <v>-315</v>
      </c>
      <c r="V14" s="75">
        <v>0</v>
      </c>
      <c r="W14">
        <v>0</v>
      </c>
      <c r="X14">
        <v>-213</v>
      </c>
      <c r="Y14">
        <v>-102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-213</v>
      </c>
      <c r="P15" s="47">
        <v>0</v>
      </c>
      <c r="Q15" s="47">
        <v>-101</v>
      </c>
      <c r="R15" s="47">
        <v>0</v>
      </c>
      <c r="S15" s="75">
        <v>0</v>
      </c>
      <c r="U15" s="74">
        <v>-314</v>
      </c>
      <c r="V15" s="75">
        <v>0</v>
      </c>
      <c r="W15">
        <v>0</v>
      </c>
      <c r="X15">
        <v>-213</v>
      </c>
      <c r="Y15">
        <v>-101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-228</v>
      </c>
      <c r="P16" s="47">
        <v>0</v>
      </c>
      <c r="Q16" s="47">
        <v>-102</v>
      </c>
      <c r="R16" s="47">
        <v>0</v>
      </c>
      <c r="S16" s="75">
        <v>0</v>
      </c>
      <c r="U16" s="74">
        <v>-330</v>
      </c>
      <c r="V16" s="75">
        <v>0</v>
      </c>
      <c r="W16">
        <v>0</v>
      </c>
      <c r="X16">
        <v>-228</v>
      </c>
      <c r="Y16">
        <v>-102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-238</v>
      </c>
      <c r="P17" s="47">
        <v>0</v>
      </c>
      <c r="Q17" s="47">
        <v>-103</v>
      </c>
      <c r="R17" s="47">
        <v>0</v>
      </c>
      <c r="S17" s="75">
        <v>0</v>
      </c>
      <c r="U17" s="74">
        <v>-341</v>
      </c>
      <c r="V17" s="75">
        <v>0</v>
      </c>
      <c r="W17">
        <v>0</v>
      </c>
      <c r="X17">
        <v>-238</v>
      </c>
      <c r="Y17">
        <v>-103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-253</v>
      </c>
      <c r="P18" s="47">
        <v>-13</v>
      </c>
      <c r="Q18" s="47">
        <v>-105</v>
      </c>
      <c r="R18" s="47">
        <v>0</v>
      </c>
      <c r="S18" s="75">
        <v>0</v>
      </c>
      <c r="U18" s="74">
        <v>-371</v>
      </c>
      <c r="V18" s="75">
        <v>0</v>
      </c>
      <c r="W18">
        <v>0</v>
      </c>
      <c r="X18">
        <v>-253</v>
      </c>
      <c r="Y18">
        <v>-105</v>
      </c>
      <c r="Z18">
        <v>0</v>
      </c>
      <c r="AA18">
        <v>-13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-258</v>
      </c>
      <c r="P19" s="47">
        <v>-14</v>
      </c>
      <c r="Q19" s="47">
        <v>-107</v>
      </c>
      <c r="R19" s="47">
        <v>0</v>
      </c>
      <c r="S19" s="75">
        <v>0</v>
      </c>
      <c r="U19" s="74">
        <v>-379</v>
      </c>
      <c r="V19" s="75">
        <v>0</v>
      </c>
      <c r="W19">
        <v>0</v>
      </c>
      <c r="X19">
        <v>-258</v>
      </c>
      <c r="Y19">
        <v>-107</v>
      </c>
      <c r="Z19">
        <v>0</v>
      </c>
      <c r="AA19">
        <v>-14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-268</v>
      </c>
      <c r="P20" s="47">
        <v>-24</v>
      </c>
      <c r="Q20" s="47">
        <v>-108</v>
      </c>
      <c r="R20" s="47">
        <v>0</v>
      </c>
      <c r="S20" s="75">
        <v>0</v>
      </c>
      <c r="U20" s="74">
        <v>-400</v>
      </c>
      <c r="V20" s="75">
        <v>0</v>
      </c>
      <c r="W20">
        <v>0</v>
      </c>
      <c r="X20">
        <v>-268</v>
      </c>
      <c r="Y20">
        <v>-108</v>
      </c>
      <c r="Z20">
        <v>0</v>
      </c>
      <c r="AA20">
        <v>-24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1.26</v>
      </c>
      <c r="N21" s="74">
        <v>0</v>
      </c>
      <c r="O21" s="47">
        <v>-273</v>
      </c>
      <c r="P21" s="47">
        <v>-31</v>
      </c>
      <c r="Q21" s="47">
        <v>-107</v>
      </c>
      <c r="R21" s="47">
        <v>0</v>
      </c>
      <c r="S21" s="75">
        <v>0</v>
      </c>
      <c r="U21" s="74">
        <v>-411</v>
      </c>
      <c r="V21" s="75">
        <v>1.26</v>
      </c>
      <c r="W21">
        <v>0</v>
      </c>
      <c r="X21">
        <v>-273</v>
      </c>
      <c r="Y21">
        <v>-107</v>
      </c>
      <c r="Z21">
        <v>1.26</v>
      </c>
      <c r="AA21">
        <v>-31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0.68</v>
      </c>
      <c r="N22" s="74">
        <v>0</v>
      </c>
      <c r="O22" s="47">
        <v>-283</v>
      </c>
      <c r="P22" s="47">
        <v>-38</v>
      </c>
      <c r="Q22" s="47">
        <v>-108</v>
      </c>
      <c r="R22" s="47">
        <v>0</v>
      </c>
      <c r="S22" s="75">
        <v>0</v>
      </c>
      <c r="U22" s="74">
        <v>-429</v>
      </c>
      <c r="V22" s="75">
        <v>0.68</v>
      </c>
      <c r="W22">
        <v>0</v>
      </c>
      <c r="X22">
        <v>-283</v>
      </c>
      <c r="Y22">
        <v>-108</v>
      </c>
      <c r="Z22">
        <v>0.68</v>
      </c>
      <c r="AA22">
        <v>-38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0.19</v>
      </c>
      <c r="N23" s="74">
        <v>0</v>
      </c>
      <c r="O23" s="47">
        <v>-243</v>
      </c>
      <c r="P23" s="47">
        <v>-37</v>
      </c>
      <c r="Q23" s="47">
        <v>-108</v>
      </c>
      <c r="R23" s="47">
        <v>0</v>
      </c>
      <c r="S23" s="75">
        <v>0</v>
      </c>
      <c r="U23" s="74">
        <v>-388</v>
      </c>
      <c r="V23" s="75">
        <v>0.19</v>
      </c>
      <c r="W23">
        <v>0</v>
      </c>
      <c r="X23">
        <v>-243</v>
      </c>
      <c r="Y23">
        <v>-108</v>
      </c>
      <c r="Z23">
        <v>0.19</v>
      </c>
      <c r="AA23">
        <v>-37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1.55</v>
      </c>
      <c r="N24" s="74">
        <v>0</v>
      </c>
      <c r="O24" s="47">
        <v>-243</v>
      </c>
      <c r="P24" s="47">
        <v>-38</v>
      </c>
      <c r="Q24" s="47">
        <v>-108</v>
      </c>
      <c r="R24" s="47">
        <v>0</v>
      </c>
      <c r="S24" s="75">
        <v>0</v>
      </c>
      <c r="U24" s="74">
        <v>-389</v>
      </c>
      <c r="V24" s="75">
        <v>1.55</v>
      </c>
      <c r="W24">
        <v>0</v>
      </c>
      <c r="X24">
        <v>-243</v>
      </c>
      <c r="Y24">
        <v>-108</v>
      </c>
      <c r="Z24">
        <v>1.55</v>
      </c>
      <c r="AA24">
        <v>-38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4.16</v>
      </c>
      <c r="N25" s="74">
        <v>0</v>
      </c>
      <c r="O25" s="47">
        <v>-238</v>
      </c>
      <c r="P25" s="47">
        <v>-37</v>
      </c>
      <c r="Q25" s="47">
        <v>-108</v>
      </c>
      <c r="R25" s="47">
        <v>0</v>
      </c>
      <c r="S25" s="75">
        <v>0</v>
      </c>
      <c r="U25" s="74">
        <v>-383</v>
      </c>
      <c r="V25" s="75">
        <v>4.16</v>
      </c>
      <c r="W25">
        <v>0</v>
      </c>
      <c r="X25">
        <v>-238</v>
      </c>
      <c r="Y25">
        <v>-108</v>
      </c>
      <c r="Z25">
        <v>4.16</v>
      </c>
      <c r="AA25">
        <v>-37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1.07</v>
      </c>
      <c r="N26" s="74">
        <v>0</v>
      </c>
      <c r="O26" s="47">
        <v>-238</v>
      </c>
      <c r="P26" s="47">
        <v>-16</v>
      </c>
      <c r="Q26" s="47">
        <v>-108</v>
      </c>
      <c r="R26" s="47">
        <v>0</v>
      </c>
      <c r="S26" s="75">
        <v>0</v>
      </c>
      <c r="U26" s="74">
        <v>-362</v>
      </c>
      <c r="V26" s="75">
        <v>1.07</v>
      </c>
      <c r="W26">
        <v>0</v>
      </c>
      <c r="X26">
        <v>-238</v>
      </c>
      <c r="Y26">
        <v>-108</v>
      </c>
      <c r="Z26">
        <v>1.07</v>
      </c>
      <c r="AA26">
        <v>-16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0.39</v>
      </c>
      <c r="N27" s="74">
        <v>0</v>
      </c>
      <c r="O27" s="47">
        <v>-178</v>
      </c>
      <c r="P27" s="47">
        <v>-22</v>
      </c>
      <c r="Q27" s="47">
        <v>-107</v>
      </c>
      <c r="R27" s="47">
        <v>0</v>
      </c>
      <c r="S27" s="75">
        <v>0</v>
      </c>
      <c r="U27" s="74">
        <v>-307</v>
      </c>
      <c r="V27" s="75">
        <v>0.39</v>
      </c>
      <c r="W27">
        <v>0</v>
      </c>
      <c r="X27">
        <v>-178</v>
      </c>
      <c r="Y27">
        <v>-107</v>
      </c>
      <c r="Z27">
        <v>0.39</v>
      </c>
      <c r="AA27">
        <v>-22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4.9400000000000004</v>
      </c>
      <c r="N28" s="74">
        <v>0</v>
      </c>
      <c r="O28" s="47">
        <v>-168</v>
      </c>
      <c r="P28" s="47">
        <v>-17</v>
      </c>
      <c r="Q28" s="47">
        <v>-105</v>
      </c>
      <c r="R28" s="47">
        <v>0</v>
      </c>
      <c r="S28" s="75">
        <v>0</v>
      </c>
      <c r="U28" s="74">
        <v>-290</v>
      </c>
      <c r="V28" s="75">
        <v>4.9400000000000004</v>
      </c>
      <c r="W28">
        <v>0</v>
      </c>
      <c r="X28">
        <v>-168</v>
      </c>
      <c r="Y28">
        <v>-105</v>
      </c>
      <c r="Z28">
        <v>4.9400000000000004</v>
      </c>
      <c r="AA28">
        <v>-17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2.71</v>
      </c>
      <c r="N29" s="74">
        <v>0</v>
      </c>
      <c r="O29" s="47">
        <v>-163</v>
      </c>
      <c r="P29" s="47">
        <v>-23</v>
      </c>
      <c r="Q29" s="47">
        <v>-101</v>
      </c>
      <c r="R29" s="47">
        <v>0</v>
      </c>
      <c r="S29" s="75">
        <v>0</v>
      </c>
      <c r="U29" s="74">
        <v>-287</v>
      </c>
      <c r="V29" s="75">
        <v>2.71</v>
      </c>
      <c r="W29">
        <v>0</v>
      </c>
      <c r="X29">
        <v>-163</v>
      </c>
      <c r="Y29">
        <v>-101</v>
      </c>
      <c r="Z29">
        <v>2.71</v>
      </c>
      <c r="AA29">
        <v>-23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-163</v>
      </c>
      <c r="P30" s="47">
        <v>-29</v>
      </c>
      <c r="Q30" s="47">
        <v>-96</v>
      </c>
      <c r="R30" s="47">
        <v>0</v>
      </c>
      <c r="S30" s="75">
        <v>0</v>
      </c>
      <c r="U30" s="74">
        <v>-288</v>
      </c>
      <c r="V30" s="75">
        <v>0</v>
      </c>
      <c r="W30">
        <v>0</v>
      </c>
      <c r="X30">
        <v>-163</v>
      </c>
      <c r="Y30">
        <v>-96</v>
      </c>
      <c r="Z30">
        <v>0</v>
      </c>
      <c r="AA30">
        <v>-29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0.87</v>
      </c>
      <c r="N31" s="74">
        <v>0</v>
      </c>
      <c r="O31" s="47">
        <v>-173</v>
      </c>
      <c r="P31" s="47">
        <v>-33</v>
      </c>
      <c r="Q31" s="47">
        <v>-89</v>
      </c>
      <c r="R31" s="47">
        <v>0</v>
      </c>
      <c r="S31" s="75">
        <v>0</v>
      </c>
      <c r="U31" s="74">
        <v>-295</v>
      </c>
      <c r="V31" s="75">
        <v>0.87</v>
      </c>
      <c r="W31">
        <v>0</v>
      </c>
      <c r="X31">
        <v>-173</v>
      </c>
      <c r="Y31">
        <v>-89</v>
      </c>
      <c r="Z31">
        <v>0.87</v>
      </c>
      <c r="AA31">
        <v>-33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1.26</v>
      </c>
      <c r="N32" s="74">
        <v>0</v>
      </c>
      <c r="O32" s="47">
        <v>-173</v>
      </c>
      <c r="P32" s="47">
        <v>-28</v>
      </c>
      <c r="Q32" s="47">
        <v>-81</v>
      </c>
      <c r="R32" s="47">
        <v>0</v>
      </c>
      <c r="S32" s="75">
        <v>0</v>
      </c>
      <c r="U32" s="74">
        <v>-282</v>
      </c>
      <c r="V32" s="75">
        <v>1.26</v>
      </c>
      <c r="W32">
        <v>0</v>
      </c>
      <c r="X32">
        <v>-173</v>
      </c>
      <c r="Y32">
        <v>-81</v>
      </c>
      <c r="Z32">
        <v>1.26</v>
      </c>
      <c r="AA32">
        <v>-28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0.28999999999999998</v>
      </c>
      <c r="N33" s="74">
        <v>0</v>
      </c>
      <c r="O33" s="47">
        <v>-188</v>
      </c>
      <c r="P33" s="47">
        <v>-31</v>
      </c>
      <c r="Q33" s="47">
        <v>-73</v>
      </c>
      <c r="R33" s="47">
        <v>0</v>
      </c>
      <c r="S33" s="75">
        <v>0</v>
      </c>
      <c r="U33" s="74">
        <v>-292</v>
      </c>
      <c r="V33" s="75">
        <v>0.28999999999999998</v>
      </c>
      <c r="W33">
        <v>0</v>
      </c>
      <c r="X33">
        <v>-188</v>
      </c>
      <c r="Y33">
        <v>-73</v>
      </c>
      <c r="Z33">
        <v>0.28999999999999998</v>
      </c>
      <c r="AA33">
        <v>-31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-208</v>
      </c>
      <c r="P34" s="47">
        <v>-30</v>
      </c>
      <c r="Q34" s="47">
        <v>-62</v>
      </c>
      <c r="R34" s="47">
        <v>0</v>
      </c>
      <c r="S34" s="75">
        <v>0</v>
      </c>
      <c r="U34" s="74">
        <v>-300</v>
      </c>
      <c r="V34" s="75">
        <v>0</v>
      </c>
      <c r="W34">
        <v>0</v>
      </c>
      <c r="X34">
        <v>-208</v>
      </c>
      <c r="Y34">
        <v>-62</v>
      </c>
      <c r="Z34">
        <v>0</v>
      </c>
      <c r="AA34">
        <v>-30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2.61</v>
      </c>
      <c r="N35" s="74">
        <v>0</v>
      </c>
      <c r="O35" s="47">
        <v>-229</v>
      </c>
      <c r="P35" s="47">
        <v>-35</v>
      </c>
      <c r="Q35" s="47">
        <v>-49</v>
      </c>
      <c r="R35" s="47">
        <v>0</v>
      </c>
      <c r="S35" s="75">
        <v>0</v>
      </c>
      <c r="U35" s="74">
        <v>-313</v>
      </c>
      <c r="V35" s="75">
        <v>2.61</v>
      </c>
      <c r="W35">
        <v>0</v>
      </c>
      <c r="X35">
        <v>-229</v>
      </c>
      <c r="Y35">
        <v>-49</v>
      </c>
      <c r="Z35">
        <v>2.61</v>
      </c>
      <c r="AA35">
        <v>-35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-249</v>
      </c>
      <c r="P36" s="47">
        <v>-37</v>
      </c>
      <c r="Q36" s="47">
        <v>-35</v>
      </c>
      <c r="R36" s="47">
        <v>0</v>
      </c>
      <c r="S36" s="75">
        <v>0</v>
      </c>
      <c r="U36" s="74">
        <v>-321</v>
      </c>
      <c r="V36" s="75">
        <v>0</v>
      </c>
      <c r="W36">
        <v>0</v>
      </c>
      <c r="X36">
        <v>-249</v>
      </c>
      <c r="Y36">
        <v>-35</v>
      </c>
      <c r="Z36">
        <v>0</v>
      </c>
      <c r="AA36">
        <v>-37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-264</v>
      </c>
      <c r="P37" s="47">
        <v>-34</v>
      </c>
      <c r="Q37" s="47">
        <v>-21</v>
      </c>
      <c r="R37" s="47">
        <v>0</v>
      </c>
      <c r="S37" s="75">
        <v>0</v>
      </c>
      <c r="U37" s="74">
        <v>-319</v>
      </c>
      <c r="V37" s="75">
        <v>0</v>
      </c>
      <c r="W37">
        <v>0</v>
      </c>
      <c r="X37">
        <v>-264</v>
      </c>
      <c r="Y37">
        <v>-21</v>
      </c>
      <c r="Z37">
        <v>0</v>
      </c>
      <c r="AA37">
        <v>-34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-274</v>
      </c>
      <c r="P38" s="47">
        <v>-35</v>
      </c>
      <c r="Q38" s="47">
        <v>-20</v>
      </c>
      <c r="R38" s="47">
        <v>0</v>
      </c>
      <c r="S38" s="75">
        <v>0</v>
      </c>
      <c r="U38" s="74">
        <v>-329</v>
      </c>
      <c r="V38" s="75">
        <v>0</v>
      </c>
      <c r="W38">
        <v>0</v>
      </c>
      <c r="X38">
        <v>-274</v>
      </c>
      <c r="Y38">
        <v>-20</v>
      </c>
      <c r="Z38">
        <v>0</v>
      </c>
      <c r="AA38">
        <v>-35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-274</v>
      </c>
      <c r="P39" s="47">
        <v>0</v>
      </c>
      <c r="Q39" s="47">
        <v>-46</v>
      </c>
      <c r="R39" s="47">
        <v>0</v>
      </c>
      <c r="S39" s="75">
        <v>0</v>
      </c>
      <c r="U39" s="74">
        <v>-320</v>
      </c>
      <c r="V39" s="75">
        <v>0</v>
      </c>
      <c r="W39">
        <v>0</v>
      </c>
      <c r="X39">
        <v>-274</v>
      </c>
      <c r="Y39">
        <v>-46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-268</v>
      </c>
      <c r="P40" s="47">
        <v>0</v>
      </c>
      <c r="Q40" s="47">
        <v>-33</v>
      </c>
      <c r="R40" s="47">
        <v>0</v>
      </c>
      <c r="S40" s="75">
        <v>0</v>
      </c>
      <c r="U40" s="74">
        <v>-301</v>
      </c>
      <c r="V40" s="75">
        <v>0</v>
      </c>
      <c r="W40">
        <v>0</v>
      </c>
      <c r="X40">
        <v>-268</v>
      </c>
      <c r="Y40">
        <v>-33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-243</v>
      </c>
      <c r="P41" s="47">
        <v>0</v>
      </c>
      <c r="Q41" s="47">
        <v>-20</v>
      </c>
      <c r="R41" s="47">
        <v>0</v>
      </c>
      <c r="S41" s="75">
        <v>0</v>
      </c>
      <c r="U41" s="74">
        <v>-263</v>
      </c>
      <c r="V41" s="75">
        <v>0</v>
      </c>
      <c r="W41">
        <v>0</v>
      </c>
      <c r="X41">
        <v>-243</v>
      </c>
      <c r="Y41">
        <v>-20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1.94</v>
      </c>
      <c r="K42" s="47">
        <v>0</v>
      </c>
      <c r="L42" s="47">
        <v>0</v>
      </c>
      <c r="M42" s="75">
        <v>0</v>
      </c>
      <c r="N42" s="74">
        <v>0</v>
      </c>
      <c r="O42" s="47">
        <v>-229</v>
      </c>
      <c r="P42" s="47">
        <v>0</v>
      </c>
      <c r="Q42" s="47">
        <v>-20</v>
      </c>
      <c r="R42" s="47">
        <v>0</v>
      </c>
      <c r="S42" s="75">
        <v>0</v>
      </c>
      <c r="U42" s="74">
        <v>-249</v>
      </c>
      <c r="V42" s="75">
        <v>1.94</v>
      </c>
      <c r="W42">
        <v>0</v>
      </c>
      <c r="X42">
        <v>-229</v>
      </c>
      <c r="Y42">
        <v>-20</v>
      </c>
      <c r="Z42">
        <v>0</v>
      </c>
      <c r="AA42">
        <v>1.94</v>
      </c>
    </row>
    <row r="43" spans="7:27">
      <c r="G43" t="s">
        <v>85</v>
      </c>
      <c r="H43" s="74">
        <v>0</v>
      </c>
      <c r="I43" s="47">
        <v>0</v>
      </c>
      <c r="J43" s="47">
        <v>145.28</v>
      </c>
      <c r="K43" s="47">
        <v>0</v>
      </c>
      <c r="L43" s="47">
        <v>0</v>
      </c>
      <c r="M43" s="75">
        <v>0</v>
      </c>
      <c r="N43" s="74">
        <v>0</v>
      </c>
      <c r="O43" s="47">
        <v>-197.99</v>
      </c>
      <c r="P43" s="47">
        <v>0</v>
      </c>
      <c r="Q43" s="47">
        <v>-10</v>
      </c>
      <c r="R43" s="47">
        <v>0</v>
      </c>
      <c r="S43" s="75">
        <v>0</v>
      </c>
      <c r="U43" s="74">
        <v>-207.99</v>
      </c>
      <c r="V43" s="75">
        <v>145.28</v>
      </c>
      <c r="W43">
        <v>0</v>
      </c>
      <c r="X43">
        <v>-197.99</v>
      </c>
      <c r="Y43">
        <v>-10</v>
      </c>
      <c r="Z43">
        <v>0</v>
      </c>
      <c r="AA43">
        <v>145.28</v>
      </c>
    </row>
    <row r="44" spans="7:27">
      <c r="G44" t="s">
        <v>86</v>
      </c>
      <c r="H44" s="74">
        <v>0</v>
      </c>
      <c r="I44" s="47">
        <v>0</v>
      </c>
      <c r="J44" s="47">
        <v>169.49</v>
      </c>
      <c r="K44" s="47">
        <v>0</v>
      </c>
      <c r="L44" s="47">
        <v>0</v>
      </c>
      <c r="M44" s="75">
        <v>0</v>
      </c>
      <c r="N44" s="74">
        <v>0</v>
      </c>
      <c r="O44" s="47">
        <v>-188</v>
      </c>
      <c r="P44" s="47">
        <v>0</v>
      </c>
      <c r="Q44" s="47">
        <v>-10</v>
      </c>
      <c r="R44" s="47">
        <v>0</v>
      </c>
      <c r="S44" s="75">
        <v>0</v>
      </c>
      <c r="U44" s="74">
        <v>-198</v>
      </c>
      <c r="V44" s="75">
        <v>169.49</v>
      </c>
      <c r="W44">
        <v>0</v>
      </c>
      <c r="X44">
        <v>-188</v>
      </c>
      <c r="Y44">
        <v>-10</v>
      </c>
      <c r="Z44">
        <v>0</v>
      </c>
      <c r="AA44">
        <v>169.49</v>
      </c>
    </row>
    <row r="45" spans="7:27">
      <c r="G45" t="s">
        <v>87</v>
      </c>
      <c r="H45" s="74">
        <v>0</v>
      </c>
      <c r="I45" s="47">
        <v>0</v>
      </c>
      <c r="J45" s="47">
        <v>171.42</v>
      </c>
      <c r="K45" s="47">
        <v>0</v>
      </c>
      <c r="L45" s="47">
        <v>0</v>
      </c>
      <c r="M45" s="75">
        <v>0</v>
      </c>
      <c r="N45" s="74">
        <v>0</v>
      </c>
      <c r="O45" s="47">
        <v>-158</v>
      </c>
      <c r="P45" s="47">
        <v>0</v>
      </c>
      <c r="Q45" s="47">
        <v>-10</v>
      </c>
      <c r="R45" s="47">
        <v>0</v>
      </c>
      <c r="S45" s="75">
        <v>0</v>
      </c>
      <c r="U45" s="74">
        <v>-168</v>
      </c>
      <c r="V45" s="75">
        <v>171.42</v>
      </c>
      <c r="W45">
        <v>0</v>
      </c>
      <c r="X45">
        <v>-158</v>
      </c>
      <c r="Y45">
        <v>-10</v>
      </c>
      <c r="Z45">
        <v>0</v>
      </c>
      <c r="AA45">
        <v>171.42</v>
      </c>
    </row>
    <row r="46" spans="7:27">
      <c r="G46" t="s">
        <v>88</v>
      </c>
      <c r="H46" s="74">
        <v>0</v>
      </c>
      <c r="I46" s="47">
        <v>0</v>
      </c>
      <c r="J46" s="47">
        <v>171.42</v>
      </c>
      <c r="K46" s="47">
        <v>0</v>
      </c>
      <c r="L46" s="47">
        <v>0</v>
      </c>
      <c r="M46" s="75">
        <v>0</v>
      </c>
      <c r="N46" s="74">
        <v>0</v>
      </c>
      <c r="O46" s="47">
        <v>-128</v>
      </c>
      <c r="P46" s="47">
        <v>0</v>
      </c>
      <c r="Q46" s="47">
        <v>-10</v>
      </c>
      <c r="R46" s="47">
        <v>0</v>
      </c>
      <c r="S46" s="75">
        <v>0</v>
      </c>
      <c r="U46" s="74">
        <v>-138</v>
      </c>
      <c r="V46" s="75">
        <v>171.42</v>
      </c>
      <c r="W46">
        <v>0</v>
      </c>
      <c r="X46">
        <v>-128</v>
      </c>
      <c r="Y46">
        <v>-10</v>
      </c>
      <c r="Z46">
        <v>0</v>
      </c>
      <c r="AA46">
        <v>171.42</v>
      </c>
    </row>
    <row r="47" spans="7:27">
      <c r="G47" t="s">
        <v>89</v>
      </c>
      <c r="H47" s="74">
        <v>0</v>
      </c>
      <c r="I47" s="47">
        <v>0</v>
      </c>
      <c r="J47" s="47">
        <v>171.42</v>
      </c>
      <c r="K47" s="47">
        <v>0</v>
      </c>
      <c r="L47" s="47">
        <v>0</v>
      </c>
      <c r="M47" s="75">
        <v>0</v>
      </c>
      <c r="N47" s="74">
        <v>0</v>
      </c>
      <c r="O47" s="47">
        <v>-103</v>
      </c>
      <c r="P47" s="47">
        <v>0</v>
      </c>
      <c r="Q47" s="47">
        <v>-10</v>
      </c>
      <c r="R47" s="47">
        <v>0</v>
      </c>
      <c r="S47" s="75">
        <v>0</v>
      </c>
      <c r="U47" s="74">
        <v>-113</v>
      </c>
      <c r="V47" s="75">
        <v>171.42</v>
      </c>
      <c r="W47">
        <v>0</v>
      </c>
      <c r="X47">
        <v>-103</v>
      </c>
      <c r="Y47">
        <v>-10</v>
      </c>
      <c r="Z47">
        <v>0</v>
      </c>
      <c r="AA47">
        <v>171.42</v>
      </c>
    </row>
    <row r="48" spans="7:27">
      <c r="G48" t="s">
        <v>90</v>
      </c>
      <c r="H48" s="74">
        <v>0</v>
      </c>
      <c r="I48" s="47">
        <v>0</v>
      </c>
      <c r="J48" s="47">
        <v>171.42</v>
      </c>
      <c r="K48" s="47">
        <v>0</v>
      </c>
      <c r="L48" s="47">
        <v>0</v>
      </c>
      <c r="M48" s="75">
        <v>0</v>
      </c>
      <c r="N48" s="74">
        <v>0</v>
      </c>
      <c r="O48" s="47">
        <v>-93</v>
      </c>
      <c r="P48" s="47">
        <v>0</v>
      </c>
      <c r="Q48" s="47">
        <v>-10</v>
      </c>
      <c r="R48" s="47">
        <v>0</v>
      </c>
      <c r="S48" s="75">
        <v>0</v>
      </c>
      <c r="U48" s="74">
        <v>-103</v>
      </c>
      <c r="V48" s="75">
        <v>171.42</v>
      </c>
      <c r="W48">
        <v>0</v>
      </c>
      <c r="X48">
        <v>-93</v>
      </c>
      <c r="Y48">
        <v>-10</v>
      </c>
      <c r="Z48">
        <v>0</v>
      </c>
      <c r="AA48">
        <v>171.42</v>
      </c>
    </row>
    <row r="49" spans="7:27">
      <c r="G49" t="s">
        <v>91</v>
      </c>
      <c r="H49" s="74">
        <v>0</v>
      </c>
      <c r="I49" s="47">
        <v>0</v>
      </c>
      <c r="J49" s="47">
        <v>171.42</v>
      </c>
      <c r="K49" s="47">
        <v>0</v>
      </c>
      <c r="L49" s="47">
        <v>0</v>
      </c>
      <c r="M49" s="75">
        <v>0</v>
      </c>
      <c r="N49" s="74">
        <v>0</v>
      </c>
      <c r="O49" s="47">
        <v>-93</v>
      </c>
      <c r="P49" s="47">
        <v>0</v>
      </c>
      <c r="Q49" s="47">
        <v>-10</v>
      </c>
      <c r="R49" s="47">
        <v>0</v>
      </c>
      <c r="S49" s="75">
        <v>0</v>
      </c>
      <c r="U49" s="74">
        <v>-103</v>
      </c>
      <c r="V49" s="75">
        <v>171.42</v>
      </c>
      <c r="W49">
        <v>0</v>
      </c>
      <c r="X49">
        <v>-93</v>
      </c>
      <c r="Y49">
        <v>-10</v>
      </c>
      <c r="Z49">
        <v>0</v>
      </c>
      <c r="AA49">
        <v>171.42</v>
      </c>
    </row>
    <row r="50" spans="7:27">
      <c r="G50" t="s">
        <v>92</v>
      </c>
      <c r="H50" s="74">
        <v>0</v>
      </c>
      <c r="I50" s="47">
        <v>0</v>
      </c>
      <c r="J50" s="47">
        <v>171.42</v>
      </c>
      <c r="K50" s="47">
        <v>0</v>
      </c>
      <c r="L50" s="47">
        <v>0</v>
      </c>
      <c r="M50" s="75">
        <v>0</v>
      </c>
      <c r="N50" s="74">
        <v>0</v>
      </c>
      <c r="O50" s="47">
        <v>-88</v>
      </c>
      <c r="P50" s="47">
        <v>0</v>
      </c>
      <c r="Q50" s="47">
        <v>-10</v>
      </c>
      <c r="R50" s="47">
        <v>0</v>
      </c>
      <c r="S50" s="75">
        <v>0</v>
      </c>
      <c r="U50" s="74">
        <v>-98</v>
      </c>
      <c r="V50" s="75">
        <v>171.42</v>
      </c>
      <c r="W50">
        <v>0</v>
      </c>
      <c r="X50">
        <v>-88</v>
      </c>
      <c r="Y50">
        <v>-10</v>
      </c>
      <c r="Z50">
        <v>0</v>
      </c>
      <c r="AA50">
        <v>171.42</v>
      </c>
    </row>
    <row r="51" spans="7:27">
      <c r="G51" t="s">
        <v>93</v>
      </c>
      <c r="H51" s="74">
        <v>0</v>
      </c>
      <c r="I51" s="47">
        <v>0</v>
      </c>
      <c r="J51" s="47">
        <v>171.42</v>
      </c>
      <c r="K51" s="47">
        <v>0</v>
      </c>
      <c r="L51" s="47">
        <v>0</v>
      </c>
      <c r="M51" s="75">
        <v>0</v>
      </c>
      <c r="N51" s="74">
        <v>0</v>
      </c>
      <c r="O51" s="47">
        <v>-93</v>
      </c>
      <c r="P51" s="47">
        <v>0</v>
      </c>
      <c r="Q51" s="47">
        <v>-10</v>
      </c>
      <c r="R51" s="47">
        <v>0</v>
      </c>
      <c r="S51" s="75">
        <v>0</v>
      </c>
      <c r="U51" s="74">
        <v>-103</v>
      </c>
      <c r="V51" s="75">
        <v>171.42</v>
      </c>
      <c r="W51">
        <v>0</v>
      </c>
      <c r="X51">
        <v>-93</v>
      </c>
      <c r="Y51">
        <v>-10</v>
      </c>
      <c r="Z51">
        <v>0</v>
      </c>
      <c r="AA51">
        <v>171.42</v>
      </c>
    </row>
    <row r="52" spans="7:27">
      <c r="G52" t="s">
        <v>94</v>
      </c>
      <c r="H52" s="74">
        <v>0</v>
      </c>
      <c r="I52" s="47">
        <v>0</v>
      </c>
      <c r="J52" s="47">
        <v>171.42</v>
      </c>
      <c r="K52" s="47">
        <v>0</v>
      </c>
      <c r="L52" s="47">
        <v>0</v>
      </c>
      <c r="M52" s="75">
        <v>0</v>
      </c>
      <c r="N52" s="74">
        <v>0</v>
      </c>
      <c r="O52" s="47">
        <v>-83</v>
      </c>
      <c r="P52" s="47">
        <v>0</v>
      </c>
      <c r="Q52" s="47">
        <v>-10</v>
      </c>
      <c r="R52" s="47">
        <v>0</v>
      </c>
      <c r="S52" s="75">
        <v>0</v>
      </c>
      <c r="U52" s="74">
        <v>-93</v>
      </c>
      <c r="V52" s="75">
        <v>171.42</v>
      </c>
      <c r="W52">
        <v>0</v>
      </c>
      <c r="X52">
        <v>-83</v>
      </c>
      <c r="Y52">
        <v>-10</v>
      </c>
      <c r="Z52">
        <v>0</v>
      </c>
      <c r="AA52">
        <v>171.42</v>
      </c>
    </row>
    <row r="53" spans="7:27">
      <c r="G53" t="s">
        <v>95</v>
      </c>
      <c r="H53" s="74">
        <v>0</v>
      </c>
      <c r="I53" s="47">
        <v>0</v>
      </c>
      <c r="J53" s="47">
        <v>171.42</v>
      </c>
      <c r="K53" s="47">
        <v>0</v>
      </c>
      <c r="L53" s="47">
        <v>0</v>
      </c>
      <c r="M53" s="75">
        <v>0</v>
      </c>
      <c r="N53" s="74">
        <v>0</v>
      </c>
      <c r="O53" s="47">
        <v>-83</v>
      </c>
      <c r="P53" s="47">
        <v>0</v>
      </c>
      <c r="Q53" s="47">
        <v>-10</v>
      </c>
      <c r="R53" s="47">
        <v>0</v>
      </c>
      <c r="S53" s="75">
        <v>0</v>
      </c>
      <c r="U53" s="74">
        <v>-93</v>
      </c>
      <c r="V53" s="75">
        <v>171.42</v>
      </c>
      <c r="W53">
        <v>0</v>
      </c>
      <c r="X53">
        <v>-83</v>
      </c>
      <c r="Y53">
        <v>-10</v>
      </c>
      <c r="Z53">
        <v>0</v>
      </c>
      <c r="AA53">
        <v>171.42</v>
      </c>
    </row>
    <row r="54" spans="7:27">
      <c r="G54" t="s">
        <v>96</v>
      </c>
      <c r="H54" s="74">
        <v>0</v>
      </c>
      <c r="I54" s="47">
        <v>0</v>
      </c>
      <c r="J54" s="47">
        <v>171.42</v>
      </c>
      <c r="K54" s="47">
        <v>0</v>
      </c>
      <c r="L54" s="47">
        <v>0</v>
      </c>
      <c r="M54" s="75">
        <v>0</v>
      </c>
      <c r="N54" s="74">
        <v>0</v>
      </c>
      <c r="O54" s="47">
        <v>-123</v>
      </c>
      <c r="P54" s="47">
        <v>0</v>
      </c>
      <c r="Q54" s="47">
        <v>-10</v>
      </c>
      <c r="R54" s="47">
        <v>0</v>
      </c>
      <c r="S54" s="75">
        <v>0</v>
      </c>
      <c r="U54" s="74">
        <v>-133</v>
      </c>
      <c r="V54" s="75">
        <v>171.42</v>
      </c>
      <c r="W54">
        <v>0</v>
      </c>
      <c r="X54">
        <v>-123</v>
      </c>
      <c r="Y54">
        <v>-10</v>
      </c>
      <c r="Z54">
        <v>0</v>
      </c>
      <c r="AA54">
        <v>171.42</v>
      </c>
    </row>
    <row r="55" spans="7:27">
      <c r="G55" t="s">
        <v>97</v>
      </c>
      <c r="H55" s="74">
        <v>0</v>
      </c>
      <c r="I55" s="47">
        <v>0</v>
      </c>
      <c r="J55" s="47">
        <v>92.98</v>
      </c>
      <c r="K55" s="47">
        <v>0</v>
      </c>
      <c r="L55" s="47">
        <v>0</v>
      </c>
      <c r="M55" s="75">
        <v>0</v>
      </c>
      <c r="N55" s="74">
        <v>0</v>
      </c>
      <c r="O55" s="47">
        <v>-128</v>
      </c>
      <c r="P55" s="47">
        <v>0</v>
      </c>
      <c r="Q55" s="47">
        <v>-10</v>
      </c>
      <c r="R55" s="47">
        <v>0</v>
      </c>
      <c r="S55" s="75">
        <v>0</v>
      </c>
      <c r="U55" s="74">
        <v>-138</v>
      </c>
      <c r="V55" s="75">
        <v>92.98</v>
      </c>
      <c r="W55">
        <v>0</v>
      </c>
      <c r="X55">
        <v>-128</v>
      </c>
      <c r="Y55">
        <v>-10</v>
      </c>
      <c r="Z55">
        <v>0</v>
      </c>
      <c r="AA55">
        <v>92.98</v>
      </c>
    </row>
    <row r="56" spans="7:27">
      <c r="G56" t="s">
        <v>98</v>
      </c>
      <c r="H56" s="74">
        <v>0</v>
      </c>
      <c r="I56" s="47">
        <v>0</v>
      </c>
      <c r="J56" s="47">
        <v>74.569999999999993</v>
      </c>
      <c r="K56" s="47">
        <v>0</v>
      </c>
      <c r="L56" s="47">
        <v>0</v>
      </c>
      <c r="M56" s="75">
        <v>0</v>
      </c>
      <c r="N56" s="74">
        <v>0</v>
      </c>
      <c r="O56" s="47">
        <v>-133</v>
      </c>
      <c r="P56" s="47">
        <v>0</v>
      </c>
      <c r="Q56" s="47">
        <v>-10</v>
      </c>
      <c r="R56" s="47">
        <v>0</v>
      </c>
      <c r="S56" s="75">
        <v>0</v>
      </c>
      <c r="U56" s="74">
        <v>-143</v>
      </c>
      <c r="V56" s="75">
        <v>74.569999999999993</v>
      </c>
      <c r="W56">
        <v>0</v>
      </c>
      <c r="X56">
        <v>-133</v>
      </c>
      <c r="Y56">
        <v>-10</v>
      </c>
      <c r="Z56">
        <v>0</v>
      </c>
      <c r="AA56">
        <v>74.569999999999993</v>
      </c>
    </row>
    <row r="57" spans="7:27">
      <c r="G57" t="s">
        <v>99</v>
      </c>
      <c r="H57" s="74">
        <v>0</v>
      </c>
      <c r="I57" s="47">
        <v>0</v>
      </c>
      <c r="J57" s="47">
        <v>122.03</v>
      </c>
      <c r="K57" s="47">
        <v>0</v>
      </c>
      <c r="L57" s="47">
        <v>0</v>
      </c>
      <c r="M57" s="75">
        <v>0</v>
      </c>
      <c r="N57" s="74">
        <v>0</v>
      </c>
      <c r="O57" s="47">
        <v>-133</v>
      </c>
      <c r="P57" s="47">
        <v>0</v>
      </c>
      <c r="Q57" s="47">
        <v>-10</v>
      </c>
      <c r="R57" s="47">
        <v>0</v>
      </c>
      <c r="S57" s="75">
        <v>0</v>
      </c>
      <c r="U57" s="74">
        <v>-143</v>
      </c>
      <c r="V57" s="75">
        <v>122.03</v>
      </c>
      <c r="W57">
        <v>0</v>
      </c>
      <c r="X57">
        <v>-133</v>
      </c>
      <c r="Y57">
        <v>-10</v>
      </c>
      <c r="Z57">
        <v>0</v>
      </c>
      <c r="AA57">
        <v>122.03</v>
      </c>
    </row>
    <row r="58" spans="7:27">
      <c r="G58" t="s">
        <v>100</v>
      </c>
      <c r="H58" s="74">
        <v>0</v>
      </c>
      <c r="I58" s="47">
        <v>0</v>
      </c>
      <c r="J58" s="47">
        <v>171.42</v>
      </c>
      <c r="K58" s="47">
        <v>0</v>
      </c>
      <c r="L58" s="47">
        <v>0</v>
      </c>
      <c r="M58" s="75">
        <v>0</v>
      </c>
      <c r="N58" s="74">
        <v>0</v>
      </c>
      <c r="O58" s="47">
        <v>-123</v>
      </c>
      <c r="P58" s="47">
        <v>0</v>
      </c>
      <c r="Q58" s="47">
        <v>-10</v>
      </c>
      <c r="R58" s="47">
        <v>0</v>
      </c>
      <c r="S58" s="75">
        <v>0</v>
      </c>
      <c r="U58" s="74">
        <v>-133</v>
      </c>
      <c r="V58" s="75">
        <v>171.42</v>
      </c>
      <c r="W58">
        <v>0</v>
      </c>
      <c r="X58">
        <v>-123</v>
      </c>
      <c r="Y58">
        <v>-10</v>
      </c>
      <c r="Z58">
        <v>0</v>
      </c>
      <c r="AA58">
        <v>171.42</v>
      </c>
    </row>
    <row r="59" spans="7:27">
      <c r="G59" t="s">
        <v>101</v>
      </c>
      <c r="H59" s="74">
        <v>0</v>
      </c>
      <c r="I59" s="47">
        <v>0</v>
      </c>
      <c r="J59" s="47">
        <v>171.42</v>
      </c>
      <c r="K59" s="47">
        <v>0</v>
      </c>
      <c r="L59" s="47">
        <v>0</v>
      </c>
      <c r="M59" s="75">
        <v>0</v>
      </c>
      <c r="N59" s="74">
        <v>0</v>
      </c>
      <c r="O59" s="47">
        <v>-99</v>
      </c>
      <c r="P59" s="47">
        <v>0</v>
      </c>
      <c r="Q59" s="47">
        <v>-10</v>
      </c>
      <c r="R59" s="47">
        <v>0</v>
      </c>
      <c r="S59" s="75">
        <v>0</v>
      </c>
      <c r="U59" s="74">
        <v>-109</v>
      </c>
      <c r="V59" s="75">
        <v>171.42</v>
      </c>
      <c r="W59">
        <v>0</v>
      </c>
      <c r="X59">
        <v>-99</v>
      </c>
      <c r="Y59">
        <v>-10</v>
      </c>
      <c r="Z59">
        <v>0</v>
      </c>
      <c r="AA59">
        <v>171.42</v>
      </c>
    </row>
    <row r="60" spans="7:27">
      <c r="G60" t="s">
        <v>102</v>
      </c>
      <c r="H60" s="74">
        <v>0</v>
      </c>
      <c r="I60" s="47">
        <v>0</v>
      </c>
      <c r="J60" s="47">
        <v>74.569999999999993</v>
      </c>
      <c r="K60" s="47">
        <v>0</v>
      </c>
      <c r="L60" s="47">
        <v>0</v>
      </c>
      <c r="M60" s="75">
        <v>0</v>
      </c>
      <c r="N60" s="74">
        <v>0</v>
      </c>
      <c r="O60" s="47">
        <v>-68</v>
      </c>
      <c r="P60" s="47">
        <v>0</v>
      </c>
      <c r="Q60" s="47">
        <v>-10</v>
      </c>
      <c r="R60" s="47">
        <v>0</v>
      </c>
      <c r="S60" s="75">
        <v>0</v>
      </c>
      <c r="U60" s="74">
        <v>-78</v>
      </c>
      <c r="V60" s="75">
        <v>74.569999999999993</v>
      </c>
      <c r="W60">
        <v>0</v>
      </c>
      <c r="X60">
        <v>-68</v>
      </c>
      <c r="Y60">
        <v>-10</v>
      </c>
      <c r="Z60">
        <v>0</v>
      </c>
      <c r="AA60">
        <v>74.569999999999993</v>
      </c>
    </row>
    <row r="61" spans="7:27">
      <c r="G61" t="s">
        <v>103</v>
      </c>
      <c r="H61" s="74">
        <v>0</v>
      </c>
      <c r="I61" s="47">
        <v>0</v>
      </c>
      <c r="J61" s="47">
        <v>82.32</v>
      </c>
      <c r="K61" s="47">
        <v>0</v>
      </c>
      <c r="L61" s="47">
        <v>0</v>
      </c>
      <c r="M61" s="75">
        <v>0</v>
      </c>
      <c r="N61" s="74">
        <v>0</v>
      </c>
      <c r="O61" s="47">
        <v>-43</v>
      </c>
      <c r="P61" s="47">
        <v>0</v>
      </c>
      <c r="Q61" s="47">
        <v>-10</v>
      </c>
      <c r="R61" s="47">
        <v>0</v>
      </c>
      <c r="S61" s="75">
        <v>0</v>
      </c>
      <c r="U61" s="74">
        <v>-53</v>
      </c>
      <c r="V61" s="75">
        <v>82.32</v>
      </c>
      <c r="W61">
        <v>0</v>
      </c>
      <c r="X61">
        <v>-43</v>
      </c>
      <c r="Y61">
        <v>-10</v>
      </c>
      <c r="Z61">
        <v>0</v>
      </c>
      <c r="AA61">
        <v>82.32</v>
      </c>
    </row>
    <row r="62" spans="7:27">
      <c r="G62" t="s">
        <v>104</v>
      </c>
      <c r="H62" s="74">
        <v>0</v>
      </c>
      <c r="I62" s="47">
        <v>0</v>
      </c>
      <c r="J62" s="47">
        <v>112.35</v>
      </c>
      <c r="K62" s="47">
        <v>0</v>
      </c>
      <c r="L62" s="47">
        <v>0</v>
      </c>
      <c r="M62" s="75">
        <v>0</v>
      </c>
      <c r="N62" s="74">
        <v>0</v>
      </c>
      <c r="O62" s="47">
        <v>-43</v>
      </c>
      <c r="P62" s="47">
        <v>0</v>
      </c>
      <c r="Q62" s="47">
        <v>-10</v>
      </c>
      <c r="R62" s="47">
        <v>0</v>
      </c>
      <c r="S62" s="75">
        <v>0</v>
      </c>
      <c r="U62" s="74">
        <v>-53</v>
      </c>
      <c r="V62" s="75">
        <v>112.35</v>
      </c>
      <c r="W62">
        <v>0</v>
      </c>
      <c r="X62">
        <v>-43</v>
      </c>
      <c r="Y62">
        <v>-10</v>
      </c>
      <c r="Z62">
        <v>0</v>
      </c>
      <c r="AA62">
        <v>112.35</v>
      </c>
    </row>
    <row r="63" spans="7:27">
      <c r="G63" t="s">
        <v>105</v>
      </c>
      <c r="H63" s="74">
        <v>0</v>
      </c>
      <c r="I63" s="47">
        <v>0</v>
      </c>
      <c r="J63" s="47">
        <v>105.57</v>
      </c>
      <c r="K63" s="47">
        <v>0</v>
      </c>
      <c r="L63" s="47">
        <v>0</v>
      </c>
      <c r="M63" s="75">
        <v>0</v>
      </c>
      <c r="N63" s="74">
        <v>0</v>
      </c>
      <c r="O63" s="47">
        <v>-13</v>
      </c>
      <c r="P63" s="47">
        <v>0</v>
      </c>
      <c r="Q63" s="47">
        <v>-10</v>
      </c>
      <c r="R63" s="47">
        <v>0</v>
      </c>
      <c r="S63" s="75">
        <v>0</v>
      </c>
      <c r="U63" s="74">
        <v>-23</v>
      </c>
      <c r="V63" s="75">
        <v>105.57</v>
      </c>
      <c r="W63">
        <v>0</v>
      </c>
      <c r="X63">
        <v>-13</v>
      </c>
      <c r="Y63">
        <v>-10</v>
      </c>
      <c r="Z63">
        <v>0</v>
      </c>
      <c r="AA63">
        <v>105.57</v>
      </c>
    </row>
    <row r="64" spans="7:27">
      <c r="G64" t="s">
        <v>106</v>
      </c>
      <c r="H64" s="74">
        <v>0</v>
      </c>
      <c r="I64" s="47">
        <v>0</v>
      </c>
      <c r="J64" s="47">
        <v>116.22</v>
      </c>
      <c r="K64" s="47">
        <v>0</v>
      </c>
      <c r="L64" s="47">
        <v>0</v>
      </c>
      <c r="M64" s="75">
        <v>0</v>
      </c>
      <c r="N64" s="74">
        <v>0</v>
      </c>
      <c r="O64" s="47">
        <v>-13</v>
      </c>
      <c r="P64" s="47">
        <v>0</v>
      </c>
      <c r="Q64" s="47">
        <v>-10</v>
      </c>
      <c r="R64" s="47">
        <v>0</v>
      </c>
      <c r="S64" s="75">
        <v>0</v>
      </c>
      <c r="U64" s="74">
        <v>-23</v>
      </c>
      <c r="V64" s="75">
        <v>116.22</v>
      </c>
      <c r="W64">
        <v>0</v>
      </c>
      <c r="X64">
        <v>-13</v>
      </c>
      <c r="Y64">
        <v>-10</v>
      </c>
      <c r="Z64">
        <v>0</v>
      </c>
      <c r="AA64">
        <v>116.22</v>
      </c>
    </row>
    <row r="65" spans="7:27">
      <c r="G65" t="s">
        <v>107</v>
      </c>
      <c r="H65" s="74">
        <v>0</v>
      </c>
      <c r="I65" s="47">
        <v>0</v>
      </c>
      <c r="J65" s="47">
        <v>119.13</v>
      </c>
      <c r="K65" s="47">
        <v>0</v>
      </c>
      <c r="L65" s="47">
        <v>0</v>
      </c>
      <c r="M65" s="75">
        <v>0.19</v>
      </c>
      <c r="N65" s="74">
        <v>0</v>
      </c>
      <c r="O65" s="47">
        <v>-13</v>
      </c>
      <c r="P65" s="47">
        <v>0</v>
      </c>
      <c r="Q65" s="47">
        <v>-10</v>
      </c>
      <c r="R65" s="47">
        <v>0</v>
      </c>
      <c r="S65" s="75">
        <v>0</v>
      </c>
      <c r="U65" s="74">
        <v>-23</v>
      </c>
      <c r="V65" s="75">
        <v>119.32</v>
      </c>
      <c r="W65">
        <v>0</v>
      </c>
      <c r="X65">
        <v>-13</v>
      </c>
      <c r="Y65">
        <v>-10</v>
      </c>
      <c r="Z65">
        <v>0.19</v>
      </c>
      <c r="AA65">
        <v>119.13</v>
      </c>
    </row>
    <row r="66" spans="7:27">
      <c r="G66" t="s">
        <v>108</v>
      </c>
      <c r="H66" s="74">
        <v>0</v>
      </c>
      <c r="I66" s="47">
        <v>0</v>
      </c>
      <c r="J66" s="47">
        <v>128.81</v>
      </c>
      <c r="K66" s="47">
        <v>0</v>
      </c>
      <c r="L66" s="47">
        <v>0</v>
      </c>
      <c r="M66" s="75">
        <v>1.84</v>
      </c>
      <c r="N66" s="74">
        <v>0</v>
      </c>
      <c r="O66" s="47">
        <v>-13</v>
      </c>
      <c r="P66" s="47">
        <v>0</v>
      </c>
      <c r="Q66" s="47">
        <v>-10</v>
      </c>
      <c r="R66" s="47">
        <v>0</v>
      </c>
      <c r="S66" s="75">
        <v>0</v>
      </c>
      <c r="U66" s="74">
        <v>-23</v>
      </c>
      <c r="V66" s="75">
        <v>130.65</v>
      </c>
      <c r="W66">
        <v>0</v>
      </c>
      <c r="X66">
        <v>-13</v>
      </c>
      <c r="Y66">
        <v>-10</v>
      </c>
      <c r="Z66">
        <v>1.84</v>
      </c>
      <c r="AA66">
        <v>128.81</v>
      </c>
    </row>
    <row r="67" spans="7:27">
      <c r="G67" t="s">
        <v>109</v>
      </c>
      <c r="H67" s="74">
        <v>0</v>
      </c>
      <c r="I67" s="47">
        <v>0</v>
      </c>
      <c r="J67" s="47">
        <v>132.69</v>
      </c>
      <c r="K67" s="47">
        <v>0</v>
      </c>
      <c r="L67" s="47">
        <v>0</v>
      </c>
      <c r="M67" s="75">
        <v>2.42</v>
      </c>
      <c r="N67" s="74">
        <v>0</v>
      </c>
      <c r="O67" s="47">
        <v>-13</v>
      </c>
      <c r="P67" s="47">
        <v>0</v>
      </c>
      <c r="Q67" s="47">
        <v>-10</v>
      </c>
      <c r="R67" s="47">
        <v>0</v>
      </c>
      <c r="S67" s="75">
        <v>0</v>
      </c>
      <c r="U67" s="74">
        <v>-23</v>
      </c>
      <c r="V67" s="75">
        <v>135.11000000000001</v>
      </c>
      <c r="W67">
        <v>0</v>
      </c>
      <c r="X67">
        <v>-13</v>
      </c>
      <c r="Y67">
        <v>-10</v>
      </c>
      <c r="Z67">
        <v>2.42</v>
      </c>
      <c r="AA67">
        <v>132.69</v>
      </c>
    </row>
    <row r="68" spans="7:27">
      <c r="G68" t="s">
        <v>110</v>
      </c>
      <c r="H68" s="74">
        <v>0</v>
      </c>
      <c r="I68" s="47">
        <v>0</v>
      </c>
      <c r="J68" s="47">
        <v>131.71</v>
      </c>
      <c r="K68" s="47">
        <v>0</v>
      </c>
      <c r="L68" s="47">
        <v>0</v>
      </c>
      <c r="M68" s="75">
        <v>2.91</v>
      </c>
      <c r="N68" s="74">
        <v>0</v>
      </c>
      <c r="O68" s="47">
        <v>-3</v>
      </c>
      <c r="P68" s="47">
        <v>0</v>
      </c>
      <c r="Q68" s="47">
        <v>-10</v>
      </c>
      <c r="R68" s="47">
        <v>0</v>
      </c>
      <c r="S68" s="75">
        <v>0</v>
      </c>
      <c r="U68" s="74">
        <v>-13</v>
      </c>
      <c r="V68" s="75">
        <v>134.62</v>
      </c>
      <c r="W68">
        <v>0</v>
      </c>
      <c r="X68">
        <v>-3</v>
      </c>
      <c r="Y68">
        <v>-10</v>
      </c>
      <c r="Z68">
        <v>2.91</v>
      </c>
      <c r="AA68">
        <v>131.71</v>
      </c>
    </row>
    <row r="69" spans="7:27">
      <c r="G69" t="s">
        <v>111</v>
      </c>
      <c r="H69" s="74">
        <v>0</v>
      </c>
      <c r="I69" s="47">
        <v>0</v>
      </c>
      <c r="J69" s="47">
        <v>139.46</v>
      </c>
      <c r="K69" s="47">
        <v>0</v>
      </c>
      <c r="L69" s="47">
        <v>0</v>
      </c>
      <c r="M69" s="75">
        <v>0</v>
      </c>
      <c r="N69" s="74">
        <v>0</v>
      </c>
      <c r="O69" s="47">
        <v>-3</v>
      </c>
      <c r="P69" s="47">
        <v>0</v>
      </c>
      <c r="Q69" s="47">
        <v>-10</v>
      </c>
      <c r="R69" s="47">
        <v>0</v>
      </c>
      <c r="S69" s="75">
        <v>0</v>
      </c>
      <c r="U69" s="74">
        <v>-13</v>
      </c>
      <c r="V69" s="75">
        <v>139.46</v>
      </c>
      <c r="W69">
        <v>0</v>
      </c>
      <c r="X69">
        <v>-3</v>
      </c>
      <c r="Y69">
        <v>-10</v>
      </c>
      <c r="Z69">
        <v>0</v>
      </c>
      <c r="AA69">
        <v>139.46</v>
      </c>
    </row>
    <row r="70" spans="7:27">
      <c r="G70" t="s">
        <v>112</v>
      </c>
      <c r="H70" s="74">
        <v>17.43</v>
      </c>
      <c r="I70" s="47">
        <v>0</v>
      </c>
      <c r="J70" s="47">
        <v>160.77000000000001</v>
      </c>
      <c r="K70" s="47">
        <v>0</v>
      </c>
      <c r="L70" s="47">
        <v>0</v>
      </c>
      <c r="M70" s="75">
        <v>0</v>
      </c>
      <c r="N70" s="74">
        <v>0</v>
      </c>
      <c r="O70" s="47">
        <v>-13</v>
      </c>
      <c r="P70" s="47">
        <v>0</v>
      </c>
      <c r="Q70" s="47">
        <v>-10</v>
      </c>
      <c r="R70" s="47">
        <v>0</v>
      </c>
      <c r="S70" s="75">
        <v>0</v>
      </c>
      <c r="U70" s="74">
        <v>-23</v>
      </c>
      <c r="V70" s="75">
        <v>178.2</v>
      </c>
      <c r="W70">
        <v>17.43</v>
      </c>
      <c r="X70">
        <v>-13</v>
      </c>
      <c r="Y70">
        <v>-10</v>
      </c>
      <c r="Z70">
        <v>0</v>
      </c>
      <c r="AA70">
        <v>160.77000000000001</v>
      </c>
    </row>
    <row r="71" spans="7:27">
      <c r="G71" t="s">
        <v>113</v>
      </c>
      <c r="H71" s="74">
        <v>33.9</v>
      </c>
      <c r="I71" s="47">
        <v>0</v>
      </c>
      <c r="J71" s="47">
        <v>145.27000000000001</v>
      </c>
      <c r="K71" s="47">
        <v>0</v>
      </c>
      <c r="L71" s="47">
        <v>0</v>
      </c>
      <c r="M71" s="75">
        <v>0</v>
      </c>
      <c r="N71" s="74">
        <v>0</v>
      </c>
      <c r="O71" s="47">
        <v>-3</v>
      </c>
      <c r="P71" s="47">
        <v>0</v>
      </c>
      <c r="Q71" s="47">
        <v>-10</v>
      </c>
      <c r="R71" s="47">
        <v>0</v>
      </c>
      <c r="S71" s="75">
        <v>0</v>
      </c>
      <c r="U71" s="74">
        <v>-13</v>
      </c>
      <c r="V71" s="75">
        <v>179.17</v>
      </c>
      <c r="W71">
        <v>33.9</v>
      </c>
      <c r="X71">
        <v>-3</v>
      </c>
      <c r="Y71">
        <v>-10</v>
      </c>
      <c r="Z71">
        <v>0</v>
      </c>
      <c r="AA71">
        <v>145.27000000000001</v>
      </c>
    </row>
    <row r="72" spans="7:27">
      <c r="G72" t="s">
        <v>114</v>
      </c>
      <c r="H72" s="74">
        <v>58.11</v>
      </c>
      <c r="I72" s="47">
        <v>0</v>
      </c>
      <c r="J72" s="47">
        <v>141.4</v>
      </c>
      <c r="K72" s="47">
        <v>0</v>
      </c>
      <c r="L72" s="47">
        <v>0</v>
      </c>
      <c r="M72" s="75">
        <v>0</v>
      </c>
      <c r="N72" s="74">
        <v>0</v>
      </c>
      <c r="O72" s="47">
        <v>-3</v>
      </c>
      <c r="P72" s="47">
        <v>0</v>
      </c>
      <c r="Q72" s="47">
        <v>-10</v>
      </c>
      <c r="R72" s="47">
        <v>0</v>
      </c>
      <c r="S72" s="75">
        <v>0</v>
      </c>
      <c r="U72" s="74">
        <v>-13</v>
      </c>
      <c r="V72" s="75">
        <v>199.51</v>
      </c>
      <c r="W72">
        <v>58.11</v>
      </c>
      <c r="X72">
        <v>-3</v>
      </c>
      <c r="Y72">
        <v>-10</v>
      </c>
      <c r="Z72">
        <v>0</v>
      </c>
      <c r="AA72">
        <v>141.4</v>
      </c>
    </row>
    <row r="73" spans="7:27">
      <c r="G73" t="s">
        <v>115</v>
      </c>
      <c r="H73" s="74">
        <v>76.52</v>
      </c>
      <c r="I73" s="47">
        <v>0</v>
      </c>
      <c r="J73" s="47">
        <v>42.61</v>
      </c>
      <c r="K73" s="47">
        <v>0</v>
      </c>
      <c r="L73" s="47">
        <v>0</v>
      </c>
      <c r="M73" s="75">
        <v>0.19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>
        <v>-10</v>
      </c>
      <c r="V73" s="75">
        <v>119.32</v>
      </c>
      <c r="W73">
        <v>76.52</v>
      </c>
      <c r="X73">
        <v>0</v>
      </c>
      <c r="Y73">
        <v>-10</v>
      </c>
      <c r="Z73">
        <v>0.19</v>
      </c>
      <c r="AA73">
        <v>42.61</v>
      </c>
    </row>
    <row r="74" spans="7:27">
      <c r="G74" t="s">
        <v>116</v>
      </c>
      <c r="H74" s="74">
        <v>93.95</v>
      </c>
      <c r="I74" s="47">
        <v>0</v>
      </c>
      <c r="J74" s="47">
        <v>24.21</v>
      </c>
      <c r="K74" s="47">
        <v>0</v>
      </c>
      <c r="L74" s="47">
        <v>0</v>
      </c>
      <c r="M74" s="75">
        <v>1.84</v>
      </c>
      <c r="N74" s="74">
        <v>0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-10</v>
      </c>
      <c r="V74" s="75">
        <v>120</v>
      </c>
      <c r="W74">
        <v>93.95</v>
      </c>
      <c r="X74">
        <v>0</v>
      </c>
      <c r="Y74">
        <v>-10</v>
      </c>
      <c r="Z74">
        <v>1.84</v>
      </c>
      <c r="AA74">
        <v>24.21</v>
      </c>
    </row>
    <row r="75" spans="7:27">
      <c r="G75" t="s">
        <v>117</v>
      </c>
      <c r="H75" s="74">
        <v>112.34</v>
      </c>
      <c r="I75" s="47">
        <v>0</v>
      </c>
      <c r="J75" s="47">
        <v>28.09</v>
      </c>
      <c r="K75" s="47">
        <v>0</v>
      </c>
      <c r="L75" s="47">
        <v>0</v>
      </c>
      <c r="M75" s="75">
        <v>3.68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144.11000000000001</v>
      </c>
      <c r="W75">
        <v>112.34</v>
      </c>
      <c r="X75">
        <v>0</v>
      </c>
      <c r="Y75">
        <v>-10</v>
      </c>
      <c r="Z75">
        <v>3.68</v>
      </c>
      <c r="AA75">
        <v>28.09</v>
      </c>
    </row>
    <row r="76" spans="7:27">
      <c r="G76" t="s">
        <v>118</v>
      </c>
      <c r="H76" s="74">
        <v>126.87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-1</v>
      </c>
      <c r="P76" s="47">
        <v>0</v>
      </c>
      <c r="Q76" s="47">
        <v>-10</v>
      </c>
      <c r="R76" s="47">
        <v>0</v>
      </c>
      <c r="S76" s="75">
        <v>0</v>
      </c>
      <c r="U76" s="74">
        <v>-11</v>
      </c>
      <c r="V76" s="75">
        <v>126.87</v>
      </c>
      <c r="W76">
        <v>126.87</v>
      </c>
      <c r="X76">
        <v>-1</v>
      </c>
      <c r="Y76">
        <v>-10</v>
      </c>
      <c r="Z76">
        <v>0</v>
      </c>
      <c r="AA76">
        <v>0</v>
      </c>
    </row>
    <row r="77" spans="7:27">
      <c r="G77" t="s">
        <v>119</v>
      </c>
      <c r="H77" s="74">
        <v>26.15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-29</v>
      </c>
      <c r="P77" s="47">
        <v>0</v>
      </c>
      <c r="Q77" s="47">
        <v>-10</v>
      </c>
      <c r="R77" s="47">
        <v>0</v>
      </c>
      <c r="S77" s="75">
        <v>0</v>
      </c>
      <c r="U77" s="74">
        <v>-39</v>
      </c>
      <c r="V77" s="75">
        <v>26.15</v>
      </c>
      <c r="W77">
        <v>26.15</v>
      </c>
      <c r="X77">
        <v>-29</v>
      </c>
      <c r="Y77">
        <v>-10</v>
      </c>
      <c r="Z77">
        <v>0</v>
      </c>
      <c r="AA77">
        <v>0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1.6</v>
      </c>
      <c r="N78" s="74">
        <v>0</v>
      </c>
      <c r="O78" s="47">
        <v>-45</v>
      </c>
      <c r="P78" s="47">
        <v>-110</v>
      </c>
      <c r="Q78" s="47">
        <v>-20</v>
      </c>
      <c r="R78" s="47">
        <v>0</v>
      </c>
      <c r="S78" s="75">
        <v>0</v>
      </c>
      <c r="U78" s="74">
        <v>-175</v>
      </c>
      <c r="V78" s="75">
        <v>1.6</v>
      </c>
      <c r="W78">
        <v>0</v>
      </c>
      <c r="X78">
        <v>-45</v>
      </c>
      <c r="Y78">
        <v>-20</v>
      </c>
      <c r="Z78">
        <v>1.6</v>
      </c>
      <c r="AA78">
        <v>-110</v>
      </c>
    </row>
    <row r="79" spans="7:27">
      <c r="G79" t="s">
        <v>121</v>
      </c>
      <c r="H79" s="74">
        <v>33.869999999999997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-110</v>
      </c>
      <c r="Q79" s="47">
        <v>-30</v>
      </c>
      <c r="R79" s="47">
        <v>0</v>
      </c>
      <c r="S79" s="75">
        <v>0</v>
      </c>
      <c r="U79" s="74">
        <v>-140</v>
      </c>
      <c r="V79" s="75">
        <v>33.869999999999997</v>
      </c>
      <c r="W79">
        <v>33.869999999999997</v>
      </c>
      <c r="X79">
        <v>0</v>
      </c>
      <c r="Y79">
        <v>-30</v>
      </c>
      <c r="Z79">
        <v>0</v>
      </c>
      <c r="AA79">
        <v>-110</v>
      </c>
    </row>
    <row r="80" spans="7:27">
      <c r="G80" t="s">
        <v>122</v>
      </c>
      <c r="H80" s="74">
        <v>37.24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-110</v>
      </c>
      <c r="Q80" s="47">
        <v>-39</v>
      </c>
      <c r="R80" s="47">
        <v>0</v>
      </c>
      <c r="S80" s="75">
        <v>0</v>
      </c>
      <c r="U80" s="74">
        <v>-149</v>
      </c>
      <c r="V80" s="75">
        <v>37.24</v>
      </c>
      <c r="W80">
        <v>37.24</v>
      </c>
      <c r="X80">
        <v>0</v>
      </c>
      <c r="Y80">
        <v>-39</v>
      </c>
      <c r="Z80">
        <v>0</v>
      </c>
      <c r="AA80">
        <v>-110</v>
      </c>
    </row>
    <row r="81" spans="7:27">
      <c r="G81" t="s">
        <v>123</v>
      </c>
      <c r="H81" s="74">
        <v>32.57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-110</v>
      </c>
      <c r="Q81" s="47">
        <v>-41</v>
      </c>
      <c r="R81" s="47">
        <v>0</v>
      </c>
      <c r="S81" s="75">
        <v>0</v>
      </c>
      <c r="U81" s="74">
        <v>-151</v>
      </c>
      <c r="V81" s="75">
        <v>32.57</v>
      </c>
      <c r="W81">
        <v>32.57</v>
      </c>
      <c r="X81">
        <v>0</v>
      </c>
      <c r="Y81">
        <v>-41</v>
      </c>
      <c r="Z81">
        <v>0</v>
      </c>
      <c r="AA81">
        <v>-110</v>
      </c>
    </row>
    <row r="82" spans="7:27">
      <c r="G82" t="s">
        <v>124</v>
      </c>
      <c r="H82" s="74">
        <v>41.71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-110</v>
      </c>
      <c r="Q82" s="47">
        <v>-46</v>
      </c>
      <c r="R82" s="47">
        <v>0</v>
      </c>
      <c r="S82" s="75">
        <v>0</v>
      </c>
      <c r="U82" s="74">
        <v>-156</v>
      </c>
      <c r="V82" s="75">
        <v>41.71</v>
      </c>
      <c r="W82">
        <v>41.71</v>
      </c>
      <c r="X82">
        <v>0</v>
      </c>
      <c r="Y82">
        <v>-46</v>
      </c>
      <c r="Z82">
        <v>0</v>
      </c>
      <c r="AA82">
        <v>-110</v>
      </c>
    </row>
    <row r="83" spans="7:27">
      <c r="G83" t="s">
        <v>125</v>
      </c>
      <c r="H83" s="74">
        <v>23.25</v>
      </c>
      <c r="I83" s="47">
        <v>0</v>
      </c>
      <c r="J83" s="47">
        <v>0</v>
      </c>
      <c r="K83" s="47">
        <v>0</v>
      </c>
      <c r="L83" s="47">
        <v>0</v>
      </c>
      <c r="M83" s="75">
        <v>1.5</v>
      </c>
      <c r="N83" s="74">
        <v>0</v>
      </c>
      <c r="O83" s="47">
        <v>0</v>
      </c>
      <c r="P83" s="47">
        <v>-110</v>
      </c>
      <c r="Q83" s="47">
        <v>-50</v>
      </c>
      <c r="R83" s="47">
        <v>0</v>
      </c>
      <c r="S83" s="75">
        <v>0</v>
      </c>
      <c r="U83" s="74">
        <v>-160</v>
      </c>
      <c r="V83" s="75">
        <v>24.75</v>
      </c>
      <c r="W83">
        <v>23.25</v>
      </c>
      <c r="X83">
        <v>0</v>
      </c>
      <c r="Y83">
        <v>-50</v>
      </c>
      <c r="Z83">
        <v>1.5</v>
      </c>
      <c r="AA83">
        <v>-110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3.39</v>
      </c>
      <c r="N84" s="74">
        <v>0</v>
      </c>
      <c r="O84" s="47">
        <v>-5</v>
      </c>
      <c r="P84" s="47">
        <v>-110</v>
      </c>
      <c r="Q84" s="47">
        <v>-54</v>
      </c>
      <c r="R84" s="47">
        <v>0</v>
      </c>
      <c r="S84" s="75">
        <v>0</v>
      </c>
      <c r="U84" s="74">
        <v>-169</v>
      </c>
      <c r="V84" s="75">
        <v>3.39</v>
      </c>
      <c r="W84">
        <v>0</v>
      </c>
      <c r="X84">
        <v>-5</v>
      </c>
      <c r="Y84">
        <v>-54</v>
      </c>
      <c r="Z84">
        <v>3.39</v>
      </c>
      <c r="AA84">
        <v>-110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5.62</v>
      </c>
      <c r="N85" s="74">
        <v>0</v>
      </c>
      <c r="O85" s="47">
        <v>-15</v>
      </c>
      <c r="P85" s="47">
        <v>-110</v>
      </c>
      <c r="Q85" s="47">
        <v>-58</v>
      </c>
      <c r="R85" s="47">
        <v>0</v>
      </c>
      <c r="S85" s="75">
        <v>0</v>
      </c>
      <c r="U85" s="74">
        <v>-183</v>
      </c>
      <c r="V85" s="75">
        <v>5.62</v>
      </c>
      <c r="W85">
        <v>0</v>
      </c>
      <c r="X85">
        <v>-15</v>
      </c>
      <c r="Y85">
        <v>-58</v>
      </c>
      <c r="Z85">
        <v>5.62</v>
      </c>
      <c r="AA85">
        <v>-110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7.39</v>
      </c>
      <c r="N86" s="74">
        <v>0</v>
      </c>
      <c r="O86" s="47">
        <v>-20</v>
      </c>
      <c r="P86" s="47">
        <v>-110</v>
      </c>
      <c r="Q86" s="47">
        <v>-61</v>
      </c>
      <c r="R86" s="47">
        <v>0</v>
      </c>
      <c r="S86" s="75">
        <v>0</v>
      </c>
      <c r="U86" s="74">
        <v>-191</v>
      </c>
      <c r="V86" s="75">
        <v>7.39</v>
      </c>
      <c r="W86">
        <v>0</v>
      </c>
      <c r="X86">
        <v>-20</v>
      </c>
      <c r="Y86">
        <v>-61</v>
      </c>
      <c r="Z86">
        <v>7.39</v>
      </c>
      <c r="AA86">
        <v>-110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3.1</v>
      </c>
      <c r="N87" s="74">
        <v>0</v>
      </c>
      <c r="O87" s="47">
        <v>-45</v>
      </c>
      <c r="P87" s="47">
        <v>-168</v>
      </c>
      <c r="Q87" s="47">
        <v>-63</v>
      </c>
      <c r="R87" s="47">
        <v>0</v>
      </c>
      <c r="S87" s="75">
        <v>0</v>
      </c>
      <c r="U87" s="74">
        <v>-276</v>
      </c>
      <c r="V87" s="75">
        <v>3.1</v>
      </c>
      <c r="W87">
        <v>0</v>
      </c>
      <c r="X87">
        <v>-45</v>
      </c>
      <c r="Y87">
        <v>-63</v>
      </c>
      <c r="Z87">
        <v>3.1</v>
      </c>
      <c r="AA87">
        <v>-168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0.62</v>
      </c>
      <c r="N88" s="74">
        <v>0</v>
      </c>
      <c r="O88" s="47">
        <v>-40</v>
      </c>
      <c r="P88" s="47">
        <v>-135</v>
      </c>
      <c r="Q88" s="47">
        <v>-65</v>
      </c>
      <c r="R88" s="47">
        <v>0</v>
      </c>
      <c r="S88" s="75">
        <v>0</v>
      </c>
      <c r="U88" s="74">
        <v>-240</v>
      </c>
      <c r="V88" s="75">
        <v>0.62</v>
      </c>
      <c r="W88">
        <v>0</v>
      </c>
      <c r="X88">
        <v>-40</v>
      </c>
      <c r="Y88">
        <v>-65</v>
      </c>
      <c r="Z88">
        <v>0.62</v>
      </c>
      <c r="AA88">
        <v>-135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-10</v>
      </c>
      <c r="P89" s="47">
        <v>-110</v>
      </c>
      <c r="Q89" s="47">
        <v>-68</v>
      </c>
      <c r="R89" s="47">
        <v>0</v>
      </c>
      <c r="S89" s="75">
        <v>0</v>
      </c>
      <c r="U89" s="74">
        <v>-188</v>
      </c>
      <c r="V89" s="75">
        <v>0</v>
      </c>
      <c r="W89">
        <v>0</v>
      </c>
      <c r="X89">
        <v>-10</v>
      </c>
      <c r="Y89">
        <v>-68</v>
      </c>
      <c r="Z89">
        <v>0</v>
      </c>
      <c r="AA89">
        <v>-110</v>
      </c>
    </row>
    <row r="90" spans="7:27">
      <c r="G90" t="s">
        <v>132</v>
      </c>
      <c r="H90" s="74">
        <v>23.25</v>
      </c>
      <c r="I90" s="47">
        <v>0</v>
      </c>
      <c r="J90" s="47">
        <v>0</v>
      </c>
      <c r="K90" s="47">
        <v>0</v>
      </c>
      <c r="L90" s="47">
        <v>0</v>
      </c>
      <c r="M90" s="75">
        <v>0.57999999999999996</v>
      </c>
      <c r="N90" s="74">
        <v>0</v>
      </c>
      <c r="O90" s="47">
        <v>0</v>
      </c>
      <c r="P90" s="47">
        <v>-110</v>
      </c>
      <c r="Q90" s="47">
        <v>-69</v>
      </c>
      <c r="R90" s="47">
        <v>0</v>
      </c>
      <c r="S90" s="75">
        <v>0</v>
      </c>
      <c r="U90" s="74">
        <v>-179</v>
      </c>
      <c r="V90" s="75">
        <v>23.83</v>
      </c>
      <c r="W90">
        <v>23.25</v>
      </c>
      <c r="X90">
        <v>0</v>
      </c>
      <c r="Y90">
        <v>-69</v>
      </c>
      <c r="Z90">
        <v>0.57999999999999996</v>
      </c>
      <c r="AA90">
        <v>-110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0.87</v>
      </c>
      <c r="N91" s="74">
        <v>0</v>
      </c>
      <c r="O91" s="47">
        <v>-145</v>
      </c>
      <c r="P91" s="47">
        <v>-148</v>
      </c>
      <c r="Q91" s="47">
        <v>-71</v>
      </c>
      <c r="R91" s="47">
        <v>0</v>
      </c>
      <c r="S91" s="75">
        <v>0</v>
      </c>
      <c r="U91" s="74">
        <v>-364</v>
      </c>
      <c r="V91" s="75">
        <v>0.87</v>
      </c>
      <c r="W91">
        <v>0</v>
      </c>
      <c r="X91">
        <v>-145</v>
      </c>
      <c r="Y91">
        <v>-71</v>
      </c>
      <c r="Z91">
        <v>0.87</v>
      </c>
      <c r="AA91">
        <v>-148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0.28999999999999998</v>
      </c>
      <c r="N92" s="74">
        <v>0</v>
      </c>
      <c r="O92" s="47">
        <v>-125</v>
      </c>
      <c r="P92" s="47">
        <v>-124</v>
      </c>
      <c r="Q92" s="47">
        <v>-73</v>
      </c>
      <c r="R92" s="47">
        <v>0</v>
      </c>
      <c r="S92" s="75">
        <v>0</v>
      </c>
      <c r="U92" s="74">
        <v>-322</v>
      </c>
      <c r="V92" s="75">
        <v>0.28999999999999998</v>
      </c>
      <c r="W92">
        <v>0</v>
      </c>
      <c r="X92">
        <v>-125</v>
      </c>
      <c r="Y92">
        <v>-73</v>
      </c>
      <c r="Z92">
        <v>0.28999999999999998</v>
      </c>
      <c r="AA92">
        <v>-124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0.1</v>
      </c>
      <c r="N93" s="74">
        <v>0</v>
      </c>
      <c r="O93" s="47">
        <v>-130</v>
      </c>
      <c r="P93" s="47">
        <v>-110</v>
      </c>
      <c r="Q93" s="47">
        <v>-74</v>
      </c>
      <c r="R93" s="47">
        <v>0</v>
      </c>
      <c r="S93" s="75">
        <v>0</v>
      </c>
      <c r="U93" s="74">
        <v>-314</v>
      </c>
      <c r="V93" s="75">
        <v>0.1</v>
      </c>
      <c r="W93">
        <v>0</v>
      </c>
      <c r="X93">
        <v>-130</v>
      </c>
      <c r="Y93">
        <v>-74</v>
      </c>
      <c r="Z93">
        <v>0.1</v>
      </c>
      <c r="AA93">
        <v>-110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-105</v>
      </c>
      <c r="P94" s="47">
        <v>0</v>
      </c>
      <c r="Q94" s="47">
        <v>-75</v>
      </c>
      <c r="R94" s="47">
        <v>0</v>
      </c>
      <c r="S94" s="75">
        <v>0</v>
      </c>
      <c r="U94" s="74">
        <v>-180</v>
      </c>
      <c r="V94" s="75">
        <v>0</v>
      </c>
      <c r="W94">
        <v>0</v>
      </c>
      <c r="X94">
        <v>-105</v>
      </c>
      <c r="Y94">
        <v>-75</v>
      </c>
      <c r="Z94">
        <v>0</v>
      </c>
      <c r="AA94">
        <v>0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-90</v>
      </c>
      <c r="P95" s="47">
        <v>0</v>
      </c>
      <c r="Q95" s="47">
        <v>-78</v>
      </c>
      <c r="R95" s="47">
        <v>0</v>
      </c>
      <c r="S95" s="75">
        <v>0</v>
      </c>
      <c r="U95" s="74">
        <v>-168</v>
      </c>
      <c r="V95" s="75">
        <v>0</v>
      </c>
      <c r="W95">
        <v>0</v>
      </c>
      <c r="X95">
        <v>-90</v>
      </c>
      <c r="Y95">
        <v>-78</v>
      </c>
      <c r="Z95">
        <v>0</v>
      </c>
      <c r="AA95">
        <v>0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-29</v>
      </c>
      <c r="P96" s="47">
        <v>0</v>
      </c>
      <c r="Q96" s="47">
        <v>-74</v>
      </c>
      <c r="R96" s="47">
        <v>0</v>
      </c>
      <c r="S96" s="75">
        <v>0</v>
      </c>
      <c r="U96" s="74">
        <v>-103</v>
      </c>
      <c r="V96" s="75">
        <v>0</v>
      </c>
      <c r="W96">
        <v>0</v>
      </c>
      <c r="X96">
        <v>-29</v>
      </c>
      <c r="Y96">
        <v>-74</v>
      </c>
      <c r="Z96">
        <v>0</v>
      </c>
      <c r="AA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-31</v>
      </c>
      <c r="P97" s="47">
        <v>0</v>
      </c>
      <c r="Q97" s="47">
        <v>-73</v>
      </c>
      <c r="R97" s="47">
        <v>0</v>
      </c>
      <c r="S97" s="75">
        <v>0</v>
      </c>
      <c r="U97" s="74">
        <v>-104</v>
      </c>
      <c r="V97" s="75">
        <v>0</v>
      </c>
      <c r="W97">
        <v>0</v>
      </c>
      <c r="X97">
        <v>-31</v>
      </c>
      <c r="Y97">
        <v>-73</v>
      </c>
      <c r="Z97">
        <v>0</v>
      </c>
      <c r="AA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-46</v>
      </c>
      <c r="P98" s="47">
        <v>0</v>
      </c>
      <c r="Q98" s="47">
        <v>-75</v>
      </c>
      <c r="R98" s="47">
        <v>0</v>
      </c>
      <c r="S98" s="75">
        <v>0</v>
      </c>
      <c r="U98" s="74">
        <v>-121</v>
      </c>
      <c r="V98" s="75">
        <v>0</v>
      </c>
      <c r="W98">
        <v>0</v>
      </c>
      <c r="X98">
        <v>-46</v>
      </c>
      <c r="Y98">
        <v>-75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0.18429000000000001</v>
      </c>
      <c r="I99" s="70">
        <f t="shared" ref="I99:BQ99" si="1">SUM(I3:I98)/4000</f>
        <v>0</v>
      </c>
      <c r="J99" s="70">
        <f t="shared" si="1"/>
        <v>1.0871275000000002</v>
      </c>
      <c r="K99" s="70">
        <f t="shared" si="1"/>
        <v>0</v>
      </c>
      <c r="L99" s="70">
        <f t="shared" si="1"/>
        <v>0</v>
      </c>
      <c r="M99" s="70">
        <f t="shared" si="1"/>
        <v>1.5027500000000001E-2</v>
      </c>
      <c r="N99" s="69">
        <f t="shared" si="1"/>
        <v>0</v>
      </c>
      <c r="O99" s="70">
        <f t="shared" si="1"/>
        <v>-2.9151725000000002</v>
      </c>
      <c r="P99" s="70">
        <f t="shared" si="1"/>
        <v>-0.62424999999999997</v>
      </c>
      <c r="Q99" s="70">
        <f t="shared" si="1"/>
        <v>-1.2375</v>
      </c>
      <c r="R99" s="70">
        <f t="shared" si="1"/>
        <v>0</v>
      </c>
      <c r="S99" s="71">
        <f t="shared" si="1"/>
        <v>0</v>
      </c>
      <c r="U99" s="69">
        <f t="shared" si="1"/>
        <v>-4.7769225000000004</v>
      </c>
      <c r="V99" s="71">
        <f t="shared" si="1"/>
        <v>1.2864450000000001</v>
      </c>
      <c r="W99">
        <f t="shared" si="1"/>
        <v>0.18429000000000001</v>
      </c>
      <c r="X99">
        <f t="shared" si="1"/>
        <v>-2.9151725000000002</v>
      </c>
      <c r="Y99">
        <f t="shared" si="1"/>
        <v>-1.2375</v>
      </c>
      <c r="Z99">
        <f t="shared" si="1"/>
        <v>1.5027500000000001E-2</v>
      </c>
      <c r="AA99">
        <f t="shared" si="1"/>
        <v>0.46287750000000016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539</v>
      </c>
      <c r="X1" t="s">
        <v>539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550</v>
      </c>
      <c r="AE1" t="s">
        <v>553</v>
      </c>
      <c r="AF1" t="s">
        <v>555</v>
      </c>
      <c r="AG1" t="s">
        <v>557</v>
      </c>
      <c r="AH1" t="s">
        <v>559</v>
      </c>
      <c r="AI1" t="s">
        <v>561</v>
      </c>
      <c r="AJ1" t="s">
        <v>563</v>
      </c>
      <c r="AK1" t="s">
        <v>565</v>
      </c>
      <c r="AL1" t="s">
        <v>567</v>
      </c>
      <c r="AM1" t="s">
        <v>569</v>
      </c>
      <c r="AN1" t="s">
        <v>553</v>
      </c>
      <c r="AO1" t="s">
        <v>18</v>
      </c>
      <c r="AP1" t="s">
        <v>573</v>
      </c>
      <c r="AQ1" t="s">
        <v>575</v>
      </c>
      <c r="AR1" t="s">
        <v>575</v>
      </c>
      <c r="AS1" t="s">
        <v>578</v>
      </c>
      <c r="AT1" t="s">
        <v>580</v>
      </c>
      <c r="AU1" t="s">
        <v>582</v>
      </c>
      <c r="AV1" t="s">
        <v>584</v>
      </c>
      <c r="AW1" t="s">
        <v>586</v>
      </c>
      <c r="AX1" t="s">
        <v>555</v>
      </c>
      <c r="AY1" t="s">
        <v>589</v>
      </c>
      <c r="AZ1" t="s">
        <v>591</v>
      </c>
      <c r="BA1" t="s">
        <v>593</v>
      </c>
      <c r="BB1" t="s">
        <v>559</v>
      </c>
      <c r="BC1" t="s">
        <v>596</v>
      </c>
      <c r="BD1" t="s">
        <v>582</v>
      </c>
      <c r="BE1" t="s">
        <v>599</v>
      </c>
      <c r="BF1" t="s">
        <v>553</v>
      </c>
      <c r="BG1" t="s">
        <v>591</v>
      </c>
      <c r="BH1" t="s">
        <v>603</v>
      </c>
    </row>
    <row r="2" spans="1:6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W2" s="29" t="s">
        <v>148</v>
      </c>
      <c r="X2" t="s">
        <v>148</v>
      </c>
      <c r="Y2" t="s">
        <v>146</v>
      </c>
      <c r="Z2" t="s">
        <v>146</v>
      </c>
      <c r="AA2" t="s">
        <v>148</v>
      </c>
      <c r="AB2" t="s">
        <v>536</v>
      </c>
      <c r="AC2" t="s">
        <v>148</v>
      </c>
      <c r="AD2" t="s">
        <v>148</v>
      </c>
      <c r="AE2" t="s">
        <v>148</v>
      </c>
      <c r="AF2" t="s">
        <v>145</v>
      </c>
      <c r="AG2" t="s">
        <v>149</v>
      </c>
      <c r="AH2" t="s">
        <v>145</v>
      </c>
      <c r="AI2" t="s">
        <v>149</v>
      </c>
      <c r="AJ2" t="s">
        <v>240</v>
      </c>
      <c r="AK2" t="s">
        <v>358</v>
      </c>
      <c r="AL2" t="s">
        <v>149</v>
      </c>
      <c r="AM2" t="s">
        <v>146</v>
      </c>
      <c r="AN2" t="s">
        <v>149</v>
      </c>
      <c r="AO2" t="s">
        <v>149</v>
      </c>
      <c r="AP2" t="s">
        <v>148</v>
      </c>
      <c r="AQ2" t="s">
        <v>145</v>
      </c>
      <c r="AR2" t="s">
        <v>146</v>
      </c>
      <c r="AS2" t="s">
        <v>536</v>
      </c>
      <c r="AT2" t="s">
        <v>146</v>
      </c>
      <c r="AU2" t="s">
        <v>169</v>
      </c>
      <c r="AV2" t="s">
        <v>145</v>
      </c>
      <c r="AW2" t="s">
        <v>149</v>
      </c>
      <c r="AX2" t="s">
        <v>145</v>
      </c>
      <c r="AY2" t="s">
        <v>145</v>
      </c>
      <c r="AZ2" t="s">
        <v>148</v>
      </c>
      <c r="BA2" t="s">
        <v>145</v>
      </c>
      <c r="BB2" t="s">
        <v>145</v>
      </c>
      <c r="BC2" t="s">
        <v>145</v>
      </c>
      <c r="BD2" t="s">
        <v>170</v>
      </c>
      <c r="BE2" t="s">
        <v>148</v>
      </c>
      <c r="BF2" t="s">
        <v>145</v>
      </c>
      <c r="BG2" t="s">
        <v>145</v>
      </c>
      <c r="BH2" t="s">
        <v>536</v>
      </c>
    </row>
    <row r="3" spans="1:6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511.98999999999995</v>
      </c>
      <c r="I3" s="54">
        <v>317.36</v>
      </c>
      <c r="J3" s="54">
        <v>594.41999999999996</v>
      </c>
      <c r="K3" s="54">
        <v>156.28</v>
      </c>
      <c r="L3" s="54">
        <v>8.7100000000000009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606</v>
      </c>
      <c r="W3">
        <v>0</v>
      </c>
      <c r="X3">
        <v>0</v>
      </c>
      <c r="Y3">
        <v>67.8</v>
      </c>
      <c r="Z3">
        <v>13.56</v>
      </c>
      <c r="AA3">
        <v>0</v>
      </c>
      <c r="AB3">
        <v>3.87</v>
      </c>
      <c r="AC3">
        <v>37.409999999999997</v>
      </c>
      <c r="AD3">
        <v>37.409999999999997</v>
      </c>
      <c r="AE3">
        <v>37.409999999999997</v>
      </c>
      <c r="AF3">
        <v>0</v>
      </c>
      <c r="AG3">
        <v>164.89</v>
      </c>
      <c r="AH3">
        <v>0</v>
      </c>
      <c r="AI3">
        <v>28.09</v>
      </c>
      <c r="AJ3">
        <v>8.7200000000000006</v>
      </c>
      <c r="AK3">
        <v>0.87</v>
      </c>
      <c r="AL3">
        <v>48.42</v>
      </c>
      <c r="AM3">
        <v>84.43</v>
      </c>
      <c r="AN3">
        <v>96.85</v>
      </c>
      <c r="AO3">
        <v>242.12</v>
      </c>
      <c r="AP3">
        <v>6.78</v>
      </c>
      <c r="AQ3">
        <v>181.59</v>
      </c>
      <c r="AR3">
        <v>60.53</v>
      </c>
      <c r="AS3">
        <v>4.84</v>
      </c>
      <c r="AT3">
        <v>91.04</v>
      </c>
      <c r="AU3">
        <v>25.56</v>
      </c>
      <c r="AV3">
        <v>41.16</v>
      </c>
      <c r="AW3">
        <v>14.05</v>
      </c>
      <c r="AX3">
        <v>41.16</v>
      </c>
      <c r="AY3">
        <v>32.93</v>
      </c>
      <c r="AZ3">
        <v>24.8</v>
      </c>
      <c r="BA3">
        <v>18.399999999999999</v>
      </c>
      <c r="BB3">
        <v>82.32</v>
      </c>
      <c r="BC3">
        <v>1.94</v>
      </c>
      <c r="BD3">
        <v>32</v>
      </c>
      <c r="BE3">
        <v>12.47</v>
      </c>
      <c r="BF3">
        <v>82.32</v>
      </c>
      <c r="BG3">
        <v>20.58</v>
      </c>
      <c r="BH3">
        <v>0</v>
      </c>
    </row>
    <row r="4" spans="1:60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511.98999999999995</v>
      </c>
      <c r="I4" s="47">
        <v>317.36</v>
      </c>
      <c r="J4" s="47">
        <v>594.41999999999996</v>
      </c>
      <c r="K4" s="47">
        <v>156.28</v>
      </c>
      <c r="L4" s="47">
        <v>8.7100000000000009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607</v>
      </c>
      <c r="W4">
        <v>0</v>
      </c>
      <c r="X4">
        <v>0</v>
      </c>
      <c r="Y4">
        <v>67.8</v>
      </c>
      <c r="Z4">
        <v>13.56</v>
      </c>
      <c r="AA4">
        <v>0</v>
      </c>
      <c r="AB4">
        <v>3.87</v>
      </c>
      <c r="AC4">
        <v>37.409999999999997</v>
      </c>
      <c r="AD4">
        <v>37.409999999999997</v>
      </c>
      <c r="AE4">
        <v>37.409999999999997</v>
      </c>
      <c r="AF4">
        <v>0</v>
      </c>
      <c r="AG4">
        <v>164.89</v>
      </c>
      <c r="AH4">
        <v>0</v>
      </c>
      <c r="AI4">
        <v>28.09</v>
      </c>
      <c r="AJ4">
        <v>8.7200000000000006</v>
      </c>
      <c r="AK4">
        <v>0.87</v>
      </c>
      <c r="AL4">
        <v>48.42</v>
      </c>
      <c r="AM4">
        <v>84.43</v>
      </c>
      <c r="AN4">
        <v>96.85</v>
      </c>
      <c r="AO4">
        <v>242.12</v>
      </c>
      <c r="AP4">
        <v>6.78</v>
      </c>
      <c r="AQ4">
        <v>181.59</v>
      </c>
      <c r="AR4">
        <v>60.53</v>
      </c>
      <c r="AS4">
        <v>4.84</v>
      </c>
      <c r="AT4">
        <v>91.04</v>
      </c>
      <c r="AU4">
        <v>25.56</v>
      </c>
      <c r="AV4">
        <v>41.16</v>
      </c>
      <c r="AW4">
        <v>14.05</v>
      </c>
      <c r="AX4">
        <v>41.16</v>
      </c>
      <c r="AY4">
        <v>32.93</v>
      </c>
      <c r="AZ4">
        <v>24.8</v>
      </c>
      <c r="BA4">
        <v>18.399999999999999</v>
      </c>
      <c r="BB4">
        <v>82.32</v>
      </c>
      <c r="BC4">
        <v>1.94</v>
      </c>
      <c r="BD4">
        <v>32</v>
      </c>
      <c r="BE4">
        <v>12.47</v>
      </c>
      <c r="BF4">
        <v>82.32</v>
      </c>
      <c r="BG4">
        <v>20.58</v>
      </c>
      <c r="BH4">
        <v>0</v>
      </c>
    </row>
    <row r="5" spans="1:60">
      <c r="A5" t="s">
        <v>235</v>
      </c>
      <c r="B5" t="s">
        <v>227</v>
      </c>
      <c r="C5" t="s">
        <v>229</v>
      </c>
      <c r="G5" t="s">
        <v>47</v>
      </c>
      <c r="H5" s="74">
        <v>511.98999999999995</v>
      </c>
      <c r="I5" s="47">
        <v>317.36</v>
      </c>
      <c r="J5" s="47">
        <v>594.41999999999996</v>
      </c>
      <c r="K5" s="47">
        <v>156.28</v>
      </c>
      <c r="L5" s="47">
        <v>8.7100000000000009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606</v>
      </c>
      <c r="W5">
        <v>0</v>
      </c>
      <c r="X5">
        <v>0</v>
      </c>
      <c r="Y5">
        <v>67.8</v>
      </c>
      <c r="Z5">
        <v>13.56</v>
      </c>
      <c r="AA5">
        <v>0</v>
      </c>
      <c r="AB5">
        <v>3.87</v>
      </c>
      <c r="AC5">
        <v>37.409999999999997</v>
      </c>
      <c r="AD5">
        <v>37.409999999999997</v>
      </c>
      <c r="AE5">
        <v>37.409999999999997</v>
      </c>
      <c r="AF5">
        <v>0</v>
      </c>
      <c r="AG5">
        <v>164.89</v>
      </c>
      <c r="AH5">
        <v>0</v>
      </c>
      <c r="AI5">
        <v>28.09</v>
      </c>
      <c r="AJ5">
        <v>8.7200000000000006</v>
      </c>
      <c r="AK5">
        <v>0.87</v>
      </c>
      <c r="AL5">
        <v>48.42</v>
      </c>
      <c r="AM5">
        <v>84.43</v>
      </c>
      <c r="AN5">
        <v>96.85</v>
      </c>
      <c r="AO5">
        <v>242.12</v>
      </c>
      <c r="AP5">
        <v>6.78</v>
      </c>
      <c r="AQ5">
        <v>181.59</v>
      </c>
      <c r="AR5">
        <v>60.53</v>
      </c>
      <c r="AS5">
        <v>4.84</v>
      </c>
      <c r="AT5">
        <v>91.04</v>
      </c>
      <c r="AU5">
        <v>26.87</v>
      </c>
      <c r="AV5">
        <v>41.16</v>
      </c>
      <c r="AW5">
        <v>14.05</v>
      </c>
      <c r="AX5">
        <v>41.16</v>
      </c>
      <c r="AY5">
        <v>32.93</v>
      </c>
      <c r="AZ5">
        <v>24.8</v>
      </c>
      <c r="BA5">
        <v>18.399999999999999</v>
      </c>
      <c r="BB5">
        <v>82.32</v>
      </c>
      <c r="BC5">
        <v>1.94</v>
      </c>
      <c r="BD5">
        <v>26.87</v>
      </c>
      <c r="BE5">
        <v>12.47</v>
      </c>
      <c r="BF5">
        <v>82.32</v>
      </c>
      <c r="BG5">
        <v>20.58</v>
      </c>
      <c r="BH5">
        <v>0</v>
      </c>
    </row>
    <row r="6" spans="1:60">
      <c r="A6" t="s">
        <v>236</v>
      </c>
      <c r="B6" t="s">
        <v>258</v>
      </c>
      <c r="C6" t="s">
        <v>230</v>
      </c>
      <c r="G6" t="s">
        <v>48</v>
      </c>
      <c r="H6" s="74">
        <v>511.98999999999995</v>
      </c>
      <c r="I6" s="47">
        <v>317.36</v>
      </c>
      <c r="J6" s="47">
        <v>594.41999999999996</v>
      </c>
      <c r="K6" s="47">
        <v>156.28</v>
      </c>
      <c r="L6" s="47">
        <v>8.7100000000000009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607</v>
      </c>
      <c r="W6">
        <v>0</v>
      </c>
      <c r="X6">
        <v>0</v>
      </c>
      <c r="Y6">
        <v>67.8</v>
      </c>
      <c r="Z6">
        <v>13.56</v>
      </c>
      <c r="AA6">
        <v>0</v>
      </c>
      <c r="AB6">
        <v>3.87</v>
      </c>
      <c r="AC6">
        <v>37.409999999999997</v>
      </c>
      <c r="AD6">
        <v>37.409999999999997</v>
      </c>
      <c r="AE6">
        <v>37.409999999999997</v>
      </c>
      <c r="AF6">
        <v>0</v>
      </c>
      <c r="AG6">
        <v>164.89</v>
      </c>
      <c r="AH6">
        <v>0</v>
      </c>
      <c r="AI6">
        <v>28.09</v>
      </c>
      <c r="AJ6">
        <v>8.7200000000000006</v>
      </c>
      <c r="AK6">
        <v>0.87</v>
      </c>
      <c r="AL6">
        <v>48.42</v>
      </c>
      <c r="AM6">
        <v>84.43</v>
      </c>
      <c r="AN6">
        <v>96.85</v>
      </c>
      <c r="AO6">
        <v>242.12</v>
      </c>
      <c r="AP6">
        <v>6.78</v>
      </c>
      <c r="AQ6">
        <v>181.59</v>
      </c>
      <c r="AR6">
        <v>60.53</v>
      </c>
      <c r="AS6">
        <v>4.84</v>
      </c>
      <c r="AT6">
        <v>91.04</v>
      </c>
      <c r="AU6">
        <v>26.87</v>
      </c>
      <c r="AV6">
        <v>41.16</v>
      </c>
      <c r="AW6">
        <v>14.05</v>
      </c>
      <c r="AX6">
        <v>41.16</v>
      </c>
      <c r="AY6">
        <v>32.93</v>
      </c>
      <c r="AZ6">
        <v>24.8</v>
      </c>
      <c r="BA6">
        <v>18.399999999999999</v>
      </c>
      <c r="BB6">
        <v>82.32</v>
      </c>
      <c r="BC6">
        <v>1.94</v>
      </c>
      <c r="BD6">
        <v>26.87</v>
      </c>
      <c r="BE6">
        <v>12.47</v>
      </c>
      <c r="BF6">
        <v>82.32</v>
      </c>
      <c r="BG6">
        <v>20.58</v>
      </c>
      <c r="BH6">
        <v>0</v>
      </c>
    </row>
    <row r="7" spans="1:60">
      <c r="A7" t="s">
        <v>237</v>
      </c>
      <c r="B7" t="s">
        <v>280</v>
      </c>
      <c r="C7" t="s">
        <v>259</v>
      </c>
      <c r="G7" t="s">
        <v>49</v>
      </c>
      <c r="H7" s="74">
        <v>511.79999999999995</v>
      </c>
      <c r="I7" s="47">
        <v>317.36</v>
      </c>
      <c r="J7" s="47">
        <v>594.41999999999996</v>
      </c>
      <c r="K7" s="47">
        <v>156.28</v>
      </c>
      <c r="L7" s="47">
        <v>8.7100000000000009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67.8</v>
      </c>
      <c r="Z7">
        <v>13.56</v>
      </c>
      <c r="AA7">
        <v>0</v>
      </c>
      <c r="AB7">
        <v>3.87</v>
      </c>
      <c r="AC7">
        <v>37.409999999999997</v>
      </c>
      <c r="AD7">
        <v>37.409999999999997</v>
      </c>
      <c r="AE7">
        <v>37.409999999999997</v>
      </c>
      <c r="AF7">
        <v>0</v>
      </c>
      <c r="AG7">
        <v>164.89</v>
      </c>
      <c r="AH7">
        <v>0</v>
      </c>
      <c r="AI7">
        <v>28.09</v>
      </c>
      <c r="AJ7">
        <v>8.7200000000000006</v>
      </c>
      <c r="AK7">
        <v>0.68</v>
      </c>
      <c r="AL7">
        <v>48.42</v>
      </c>
      <c r="AM7">
        <v>84.43</v>
      </c>
      <c r="AN7">
        <v>96.85</v>
      </c>
      <c r="AO7">
        <v>242.12</v>
      </c>
      <c r="AP7">
        <v>6.78</v>
      </c>
      <c r="AQ7">
        <v>181.59</v>
      </c>
      <c r="AR7">
        <v>60.53</v>
      </c>
      <c r="AS7">
        <v>4.84</v>
      </c>
      <c r="AT7">
        <v>91.04</v>
      </c>
      <c r="AU7">
        <v>26.87</v>
      </c>
      <c r="AV7">
        <v>41.16</v>
      </c>
      <c r="AW7">
        <v>14.05</v>
      </c>
      <c r="AX7">
        <v>41.16</v>
      </c>
      <c r="AY7">
        <v>32.93</v>
      </c>
      <c r="AZ7">
        <v>24.8</v>
      </c>
      <c r="BA7">
        <v>18.399999999999999</v>
      </c>
      <c r="BB7">
        <v>82.32</v>
      </c>
      <c r="BC7">
        <v>1.94</v>
      </c>
      <c r="BD7">
        <v>26.87</v>
      </c>
      <c r="BE7">
        <v>12.47</v>
      </c>
      <c r="BF7">
        <v>82.32</v>
      </c>
      <c r="BG7">
        <v>20.58</v>
      </c>
      <c r="BH7">
        <v>0</v>
      </c>
    </row>
    <row r="8" spans="1:60">
      <c r="A8" t="s">
        <v>238</v>
      </c>
      <c r="B8" t="s">
        <v>315</v>
      </c>
      <c r="C8" t="s">
        <v>231</v>
      </c>
      <c r="G8" t="s">
        <v>50</v>
      </c>
      <c r="H8" s="74">
        <v>511.79999999999995</v>
      </c>
      <c r="I8" s="47">
        <v>317.36</v>
      </c>
      <c r="J8" s="47">
        <v>594.41999999999996</v>
      </c>
      <c r="K8" s="47">
        <v>156.28</v>
      </c>
      <c r="L8" s="47">
        <v>8.7100000000000009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67.8</v>
      </c>
      <c r="Z8">
        <v>13.56</v>
      </c>
      <c r="AA8">
        <v>0</v>
      </c>
      <c r="AB8">
        <v>3.87</v>
      </c>
      <c r="AC8">
        <v>37.409999999999997</v>
      </c>
      <c r="AD8">
        <v>37.409999999999997</v>
      </c>
      <c r="AE8">
        <v>37.409999999999997</v>
      </c>
      <c r="AF8">
        <v>0</v>
      </c>
      <c r="AG8">
        <v>164.89</v>
      </c>
      <c r="AH8">
        <v>0</v>
      </c>
      <c r="AI8">
        <v>28.09</v>
      </c>
      <c r="AJ8">
        <v>8.7200000000000006</v>
      </c>
      <c r="AK8">
        <v>0.68</v>
      </c>
      <c r="AL8">
        <v>48.42</v>
      </c>
      <c r="AM8">
        <v>84.43</v>
      </c>
      <c r="AN8">
        <v>96.85</v>
      </c>
      <c r="AO8">
        <v>242.12</v>
      </c>
      <c r="AP8">
        <v>6.78</v>
      </c>
      <c r="AQ8">
        <v>181.59</v>
      </c>
      <c r="AR8">
        <v>60.53</v>
      </c>
      <c r="AS8">
        <v>4.84</v>
      </c>
      <c r="AT8">
        <v>91.04</v>
      </c>
      <c r="AU8">
        <v>26.87</v>
      </c>
      <c r="AV8">
        <v>41.16</v>
      </c>
      <c r="AW8">
        <v>14.05</v>
      </c>
      <c r="AX8">
        <v>41.16</v>
      </c>
      <c r="AY8">
        <v>32.93</v>
      </c>
      <c r="AZ8">
        <v>24.8</v>
      </c>
      <c r="BA8">
        <v>18.399999999999999</v>
      </c>
      <c r="BB8">
        <v>82.32</v>
      </c>
      <c r="BC8">
        <v>1.94</v>
      </c>
      <c r="BD8">
        <v>26.87</v>
      </c>
      <c r="BE8">
        <v>12.47</v>
      </c>
      <c r="BF8">
        <v>82.32</v>
      </c>
      <c r="BG8">
        <v>20.58</v>
      </c>
      <c r="BH8">
        <v>0</v>
      </c>
    </row>
    <row r="9" spans="1:60">
      <c r="A9" t="s">
        <v>239</v>
      </c>
      <c r="B9" t="s">
        <v>335</v>
      </c>
      <c r="C9" t="s">
        <v>232</v>
      </c>
      <c r="G9" t="s">
        <v>51</v>
      </c>
      <c r="H9" s="74">
        <v>511.79999999999995</v>
      </c>
      <c r="I9" s="47">
        <v>317.36</v>
      </c>
      <c r="J9" s="47">
        <v>594.41999999999996</v>
      </c>
      <c r="K9" s="47">
        <v>156.28</v>
      </c>
      <c r="L9" s="47">
        <v>8.7100000000000009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67.8</v>
      </c>
      <c r="Z9">
        <v>13.56</v>
      </c>
      <c r="AA9">
        <v>0</v>
      </c>
      <c r="AB9">
        <v>3.87</v>
      </c>
      <c r="AC9">
        <v>37.409999999999997</v>
      </c>
      <c r="AD9">
        <v>37.409999999999997</v>
      </c>
      <c r="AE9">
        <v>37.409999999999997</v>
      </c>
      <c r="AF9">
        <v>0</v>
      </c>
      <c r="AG9">
        <v>164.89</v>
      </c>
      <c r="AH9">
        <v>0</v>
      </c>
      <c r="AI9">
        <v>28.09</v>
      </c>
      <c r="AJ9">
        <v>8.7200000000000006</v>
      </c>
      <c r="AK9">
        <v>0.68</v>
      </c>
      <c r="AL9">
        <v>48.42</v>
      </c>
      <c r="AM9">
        <v>84.43</v>
      </c>
      <c r="AN9">
        <v>96.85</v>
      </c>
      <c r="AO9">
        <v>242.12</v>
      </c>
      <c r="AP9">
        <v>6.78</v>
      </c>
      <c r="AQ9">
        <v>181.59</v>
      </c>
      <c r="AR9">
        <v>60.53</v>
      </c>
      <c r="AS9">
        <v>4.84</v>
      </c>
      <c r="AT9">
        <v>91.04</v>
      </c>
      <c r="AU9">
        <v>26.87</v>
      </c>
      <c r="AV9">
        <v>41.16</v>
      </c>
      <c r="AW9">
        <v>14.05</v>
      </c>
      <c r="AX9">
        <v>41.16</v>
      </c>
      <c r="AY9">
        <v>32.93</v>
      </c>
      <c r="AZ9">
        <v>24.8</v>
      </c>
      <c r="BA9">
        <v>18.399999999999999</v>
      </c>
      <c r="BB9">
        <v>82.32</v>
      </c>
      <c r="BC9">
        <v>1.94</v>
      </c>
      <c r="BD9">
        <v>26.87</v>
      </c>
      <c r="BE9">
        <v>12.47</v>
      </c>
      <c r="BF9">
        <v>82.32</v>
      </c>
      <c r="BG9">
        <v>20.58</v>
      </c>
      <c r="BH9">
        <v>0</v>
      </c>
    </row>
    <row r="10" spans="1:60">
      <c r="A10" t="s">
        <v>260</v>
      </c>
      <c r="C10" t="s">
        <v>233</v>
      </c>
      <c r="G10" t="s">
        <v>52</v>
      </c>
      <c r="H10" s="74">
        <v>511.79999999999995</v>
      </c>
      <c r="I10" s="47">
        <v>317.36</v>
      </c>
      <c r="J10" s="47">
        <v>594.41999999999996</v>
      </c>
      <c r="K10" s="47">
        <v>156.28</v>
      </c>
      <c r="L10" s="47">
        <v>8.7100000000000009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67.8</v>
      </c>
      <c r="Z10">
        <v>13.56</v>
      </c>
      <c r="AA10">
        <v>0</v>
      </c>
      <c r="AB10">
        <v>3.87</v>
      </c>
      <c r="AC10">
        <v>37.409999999999997</v>
      </c>
      <c r="AD10">
        <v>37.409999999999997</v>
      </c>
      <c r="AE10">
        <v>37.409999999999997</v>
      </c>
      <c r="AF10">
        <v>0</v>
      </c>
      <c r="AG10">
        <v>164.89</v>
      </c>
      <c r="AH10">
        <v>0</v>
      </c>
      <c r="AI10">
        <v>28.09</v>
      </c>
      <c r="AJ10">
        <v>8.7200000000000006</v>
      </c>
      <c r="AK10">
        <v>0.68</v>
      </c>
      <c r="AL10">
        <v>48.42</v>
      </c>
      <c r="AM10">
        <v>84.43</v>
      </c>
      <c r="AN10">
        <v>96.85</v>
      </c>
      <c r="AO10">
        <v>242.12</v>
      </c>
      <c r="AP10">
        <v>6.78</v>
      </c>
      <c r="AQ10">
        <v>181.59</v>
      </c>
      <c r="AR10">
        <v>60.53</v>
      </c>
      <c r="AS10">
        <v>4.84</v>
      </c>
      <c r="AT10">
        <v>91.04</v>
      </c>
      <c r="AU10">
        <v>26.87</v>
      </c>
      <c r="AV10">
        <v>41.16</v>
      </c>
      <c r="AW10">
        <v>14.05</v>
      </c>
      <c r="AX10">
        <v>41.16</v>
      </c>
      <c r="AY10">
        <v>32.93</v>
      </c>
      <c r="AZ10">
        <v>24.8</v>
      </c>
      <c r="BA10">
        <v>18.399999999999999</v>
      </c>
      <c r="BB10">
        <v>82.32</v>
      </c>
      <c r="BC10">
        <v>1.94</v>
      </c>
      <c r="BD10">
        <v>26.87</v>
      </c>
      <c r="BE10">
        <v>12.47</v>
      </c>
      <c r="BF10">
        <v>82.32</v>
      </c>
      <c r="BG10">
        <v>20.58</v>
      </c>
      <c r="BH10">
        <v>0</v>
      </c>
    </row>
    <row r="11" spans="1:60">
      <c r="A11" t="s">
        <v>240</v>
      </c>
      <c r="C11" t="s">
        <v>316</v>
      </c>
      <c r="G11" t="s">
        <v>53</v>
      </c>
      <c r="H11" s="74">
        <v>511.79999999999995</v>
      </c>
      <c r="I11" s="47">
        <v>317.36</v>
      </c>
      <c r="J11" s="47">
        <v>594.04999999999995</v>
      </c>
      <c r="K11" s="47">
        <v>156.28</v>
      </c>
      <c r="L11" s="47">
        <v>8.7100000000000009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67.8</v>
      </c>
      <c r="Z11">
        <v>13.56</v>
      </c>
      <c r="AA11">
        <v>0</v>
      </c>
      <c r="AB11">
        <v>3.87</v>
      </c>
      <c r="AC11">
        <v>37.409999999999997</v>
      </c>
      <c r="AD11">
        <v>37.409999999999997</v>
      </c>
      <c r="AE11">
        <v>37.409999999999997</v>
      </c>
      <c r="AF11">
        <v>0</v>
      </c>
      <c r="AG11">
        <v>164.89</v>
      </c>
      <c r="AH11">
        <v>0</v>
      </c>
      <c r="AI11">
        <v>28.09</v>
      </c>
      <c r="AJ11">
        <v>8.7200000000000006</v>
      </c>
      <c r="AK11">
        <v>0.68</v>
      </c>
      <c r="AL11">
        <v>48.42</v>
      </c>
      <c r="AM11">
        <v>84.43</v>
      </c>
      <c r="AN11">
        <v>96.85</v>
      </c>
      <c r="AO11">
        <v>242.12</v>
      </c>
      <c r="AP11">
        <v>6.78</v>
      </c>
      <c r="AQ11">
        <v>181.59</v>
      </c>
      <c r="AR11">
        <v>60.53</v>
      </c>
      <c r="AS11">
        <v>4.84</v>
      </c>
      <c r="AT11">
        <v>91.04</v>
      </c>
      <c r="AU11">
        <v>26.87</v>
      </c>
      <c r="AV11">
        <v>41.16</v>
      </c>
      <c r="AW11">
        <v>13.68</v>
      </c>
      <c r="AX11">
        <v>41.16</v>
      </c>
      <c r="AY11">
        <v>32.93</v>
      </c>
      <c r="AZ11">
        <v>24.8</v>
      </c>
      <c r="BA11">
        <v>18.399999999999999</v>
      </c>
      <c r="BB11">
        <v>82.32</v>
      </c>
      <c r="BC11">
        <v>1.94</v>
      </c>
      <c r="BD11">
        <v>26.87</v>
      </c>
      <c r="BE11">
        <v>12.47</v>
      </c>
      <c r="BF11">
        <v>82.32</v>
      </c>
      <c r="BG11">
        <v>20.58</v>
      </c>
      <c r="BH11">
        <v>0</v>
      </c>
    </row>
    <row r="12" spans="1:60">
      <c r="A12" t="s">
        <v>241</v>
      </c>
      <c r="C12" t="s">
        <v>336</v>
      </c>
      <c r="G12" t="s">
        <v>54</v>
      </c>
      <c r="H12" s="74">
        <v>511.79999999999995</v>
      </c>
      <c r="I12" s="47">
        <v>317.36</v>
      </c>
      <c r="J12" s="47">
        <v>594.04999999999995</v>
      </c>
      <c r="K12" s="47">
        <v>156.28</v>
      </c>
      <c r="L12" s="47">
        <v>8.7100000000000009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67.8</v>
      </c>
      <c r="Z12">
        <v>13.56</v>
      </c>
      <c r="AA12">
        <v>0</v>
      </c>
      <c r="AB12">
        <v>3.87</v>
      </c>
      <c r="AC12">
        <v>37.409999999999997</v>
      </c>
      <c r="AD12">
        <v>37.409999999999997</v>
      </c>
      <c r="AE12">
        <v>37.409999999999997</v>
      </c>
      <c r="AF12">
        <v>0</v>
      </c>
      <c r="AG12">
        <v>164.89</v>
      </c>
      <c r="AH12">
        <v>0</v>
      </c>
      <c r="AI12">
        <v>28.09</v>
      </c>
      <c r="AJ12">
        <v>8.7200000000000006</v>
      </c>
      <c r="AK12">
        <v>0.68</v>
      </c>
      <c r="AL12">
        <v>48.42</v>
      </c>
      <c r="AM12">
        <v>84.43</v>
      </c>
      <c r="AN12">
        <v>96.85</v>
      </c>
      <c r="AO12">
        <v>242.12</v>
      </c>
      <c r="AP12">
        <v>6.78</v>
      </c>
      <c r="AQ12">
        <v>181.59</v>
      </c>
      <c r="AR12">
        <v>60.53</v>
      </c>
      <c r="AS12">
        <v>4.84</v>
      </c>
      <c r="AT12">
        <v>91.04</v>
      </c>
      <c r="AU12">
        <v>26.87</v>
      </c>
      <c r="AV12">
        <v>41.16</v>
      </c>
      <c r="AW12">
        <v>13.68</v>
      </c>
      <c r="AX12">
        <v>41.16</v>
      </c>
      <c r="AY12">
        <v>32.93</v>
      </c>
      <c r="AZ12">
        <v>24.8</v>
      </c>
      <c r="BA12">
        <v>18.399999999999999</v>
      </c>
      <c r="BB12">
        <v>82.32</v>
      </c>
      <c r="BC12">
        <v>1.94</v>
      </c>
      <c r="BD12">
        <v>26.87</v>
      </c>
      <c r="BE12">
        <v>12.47</v>
      </c>
      <c r="BF12">
        <v>82.32</v>
      </c>
      <c r="BG12">
        <v>20.58</v>
      </c>
      <c r="BH12">
        <v>0</v>
      </c>
    </row>
    <row r="13" spans="1:60">
      <c r="A13" t="s">
        <v>242</v>
      </c>
      <c r="G13" t="s">
        <v>55</v>
      </c>
      <c r="H13" s="74">
        <v>511.79999999999995</v>
      </c>
      <c r="I13" s="47">
        <v>317.36</v>
      </c>
      <c r="J13" s="47">
        <v>594.04999999999995</v>
      </c>
      <c r="K13" s="47">
        <v>156.28</v>
      </c>
      <c r="L13" s="47">
        <v>8.7100000000000009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67.8</v>
      </c>
      <c r="Z13">
        <v>13.56</v>
      </c>
      <c r="AA13">
        <v>0</v>
      </c>
      <c r="AB13">
        <v>3.87</v>
      </c>
      <c r="AC13">
        <v>37.409999999999997</v>
      </c>
      <c r="AD13">
        <v>37.409999999999997</v>
      </c>
      <c r="AE13">
        <v>37.409999999999997</v>
      </c>
      <c r="AF13">
        <v>0</v>
      </c>
      <c r="AG13">
        <v>164.89</v>
      </c>
      <c r="AH13">
        <v>0</v>
      </c>
      <c r="AI13">
        <v>28.09</v>
      </c>
      <c r="AJ13">
        <v>8.7200000000000006</v>
      </c>
      <c r="AK13">
        <v>0.68</v>
      </c>
      <c r="AL13">
        <v>48.42</v>
      </c>
      <c r="AM13">
        <v>84.43</v>
      </c>
      <c r="AN13">
        <v>96.85</v>
      </c>
      <c r="AO13">
        <v>242.12</v>
      </c>
      <c r="AP13">
        <v>6.78</v>
      </c>
      <c r="AQ13">
        <v>181.59</v>
      </c>
      <c r="AR13">
        <v>60.53</v>
      </c>
      <c r="AS13">
        <v>4.84</v>
      </c>
      <c r="AT13">
        <v>91.04</v>
      </c>
      <c r="AU13">
        <v>26.87</v>
      </c>
      <c r="AV13">
        <v>41.16</v>
      </c>
      <c r="AW13">
        <v>13.68</v>
      </c>
      <c r="AX13">
        <v>41.16</v>
      </c>
      <c r="AY13">
        <v>32.93</v>
      </c>
      <c r="AZ13">
        <v>24.8</v>
      </c>
      <c r="BA13">
        <v>18.399999999999999</v>
      </c>
      <c r="BB13">
        <v>82.32</v>
      </c>
      <c r="BC13">
        <v>1.94</v>
      </c>
      <c r="BD13">
        <v>26.87</v>
      </c>
      <c r="BE13">
        <v>12.47</v>
      </c>
      <c r="BF13">
        <v>82.32</v>
      </c>
      <c r="BG13">
        <v>20.58</v>
      </c>
      <c r="BH13">
        <v>0</v>
      </c>
    </row>
    <row r="14" spans="1:60">
      <c r="A14" t="s">
        <v>243</v>
      </c>
      <c r="G14" t="s">
        <v>56</v>
      </c>
      <c r="H14" s="74">
        <v>511.79999999999995</v>
      </c>
      <c r="I14" s="47">
        <v>317.36</v>
      </c>
      <c r="J14" s="47">
        <v>594.04999999999995</v>
      </c>
      <c r="K14" s="47">
        <v>156.28</v>
      </c>
      <c r="L14" s="47">
        <v>8.7100000000000009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67.8</v>
      </c>
      <c r="Z14">
        <v>13.56</v>
      </c>
      <c r="AA14">
        <v>0</v>
      </c>
      <c r="AB14">
        <v>3.87</v>
      </c>
      <c r="AC14">
        <v>37.409999999999997</v>
      </c>
      <c r="AD14">
        <v>37.409999999999997</v>
      </c>
      <c r="AE14">
        <v>37.409999999999997</v>
      </c>
      <c r="AF14">
        <v>0</v>
      </c>
      <c r="AG14">
        <v>164.89</v>
      </c>
      <c r="AH14">
        <v>0</v>
      </c>
      <c r="AI14">
        <v>28.09</v>
      </c>
      <c r="AJ14">
        <v>8.7200000000000006</v>
      </c>
      <c r="AK14">
        <v>0.68</v>
      </c>
      <c r="AL14">
        <v>48.42</v>
      </c>
      <c r="AM14">
        <v>84.43</v>
      </c>
      <c r="AN14">
        <v>96.85</v>
      </c>
      <c r="AO14">
        <v>242.12</v>
      </c>
      <c r="AP14">
        <v>6.78</v>
      </c>
      <c r="AQ14">
        <v>181.59</v>
      </c>
      <c r="AR14">
        <v>60.53</v>
      </c>
      <c r="AS14">
        <v>4.84</v>
      </c>
      <c r="AT14">
        <v>91.04</v>
      </c>
      <c r="AU14">
        <v>26.87</v>
      </c>
      <c r="AV14">
        <v>41.16</v>
      </c>
      <c r="AW14">
        <v>13.68</v>
      </c>
      <c r="AX14">
        <v>41.16</v>
      </c>
      <c r="AY14">
        <v>32.93</v>
      </c>
      <c r="AZ14">
        <v>24.8</v>
      </c>
      <c r="BA14">
        <v>18.399999999999999</v>
      </c>
      <c r="BB14">
        <v>82.32</v>
      </c>
      <c r="BC14">
        <v>1.94</v>
      </c>
      <c r="BD14">
        <v>26.87</v>
      </c>
      <c r="BE14">
        <v>12.47</v>
      </c>
      <c r="BF14">
        <v>82.32</v>
      </c>
      <c r="BG14">
        <v>20.58</v>
      </c>
      <c r="BH14">
        <v>0</v>
      </c>
    </row>
    <row r="15" spans="1:60">
      <c r="A15" t="s">
        <v>244</v>
      </c>
      <c r="G15" t="s">
        <v>57</v>
      </c>
      <c r="H15" s="74">
        <v>478.81999999999994</v>
      </c>
      <c r="I15" s="47">
        <v>303.8</v>
      </c>
      <c r="J15" s="47">
        <v>594.04999999999995</v>
      </c>
      <c r="K15" s="47">
        <v>156.28</v>
      </c>
      <c r="L15" s="47">
        <v>8.7100000000000009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67.8</v>
      </c>
      <c r="Z15">
        <v>0</v>
      </c>
      <c r="AA15">
        <v>0</v>
      </c>
      <c r="AB15">
        <v>3.87</v>
      </c>
      <c r="AC15">
        <v>37.409999999999997</v>
      </c>
      <c r="AD15">
        <v>37.409999999999997</v>
      </c>
      <c r="AE15">
        <v>37.409999999999997</v>
      </c>
      <c r="AF15">
        <v>0</v>
      </c>
      <c r="AG15">
        <v>164.89</v>
      </c>
      <c r="AH15">
        <v>0</v>
      </c>
      <c r="AI15">
        <v>28.09</v>
      </c>
      <c r="AJ15">
        <v>8.7200000000000006</v>
      </c>
      <c r="AK15">
        <v>0.63</v>
      </c>
      <c r="AL15">
        <v>48.42</v>
      </c>
      <c r="AM15">
        <v>84.43</v>
      </c>
      <c r="AN15">
        <v>96.85</v>
      </c>
      <c r="AO15">
        <v>242.12</v>
      </c>
      <c r="AP15">
        <v>6.78</v>
      </c>
      <c r="AQ15">
        <v>181.59</v>
      </c>
      <c r="AR15">
        <v>60.53</v>
      </c>
      <c r="AS15">
        <v>4.84</v>
      </c>
      <c r="AT15">
        <v>91.04</v>
      </c>
      <c r="AU15">
        <v>26.87</v>
      </c>
      <c r="AV15">
        <v>41.16</v>
      </c>
      <c r="AW15">
        <v>13.68</v>
      </c>
      <c r="AX15">
        <v>41.16</v>
      </c>
      <c r="AY15">
        <v>0</v>
      </c>
      <c r="AZ15">
        <v>24.8</v>
      </c>
      <c r="BA15">
        <v>18.399999999999999</v>
      </c>
      <c r="BB15">
        <v>82.32</v>
      </c>
      <c r="BC15">
        <v>1.94</v>
      </c>
      <c r="BD15">
        <v>26.87</v>
      </c>
      <c r="BE15">
        <v>12.47</v>
      </c>
      <c r="BF15">
        <v>82.32</v>
      </c>
      <c r="BG15">
        <v>20.58</v>
      </c>
      <c r="BH15">
        <v>0</v>
      </c>
    </row>
    <row r="16" spans="1:60">
      <c r="A16" t="s">
        <v>245</v>
      </c>
      <c r="G16" t="s">
        <v>58</v>
      </c>
      <c r="H16" s="74">
        <v>478.81999999999994</v>
      </c>
      <c r="I16" s="47">
        <v>303.8</v>
      </c>
      <c r="J16" s="47">
        <v>594.04999999999995</v>
      </c>
      <c r="K16" s="47">
        <v>156.28</v>
      </c>
      <c r="L16" s="47">
        <v>8.7100000000000009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67.8</v>
      </c>
      <c r="Z16">
        <v>0</v>
      </c>
      <c r="AA16">
        <v>0</v>
      </c>
      <c r="AB16">
        <v>3.87</v>
      </c>
      <c r="AC16">
        <v>37.409999999999997</v>
      </c>
      <c r="AD16">
        <v>37.409999999999997</v>
      </c>
      <c r="AE16">
        <v>37.409999999999997</v>
      </c>
      <c r="AF16">
        <v>0</v>
      </c>
      <c r="AG16">
        <v>164.89</v>
      </c>
      <c r="AH16">
        <v>0</v>
      </c>
      <c r="AI16">
        <v>28.09</v>
      </c>
      <c r="AJ16">
        <v>8.7200000000000006</v>
      </c>
      <c r="AK16">
        <v>0.63</v>
      </c>
      <c r="AL16">
        <v>48.42</v>
      </c>
      <c r="AM16">
        <v>84.43</v>
      </c>
      <c r="AN16">
        <v>96.85</v>
      </c>
      <c r="AO16">
        <v>242.12</v>
      </c>
      <c r="AP16">
        <v>6.78</v>
      </c>
      <c r="AQ16">
        <v>181.59</v>
      </c>
      <c r="AR16">
        <v>60.53</v>
      </c>
      <c r="AS16">
        <v>4.84</v>
      </c>
      <c r="AT16">
        <v>91.04</v>
      </c>
      <c r="AU16">
        <v>26.87</v>
      </c>
      <c r="AV16">
        <v>41.16</v>
      </c>
      <c r="AW16">
        <v>13.68</v>
      </c>
      <c r="AX16">
        <v>41.16</v>
      </c>
      <c r="AY16">
        <v>0</v>
      </c>
      <c r="AZ16">
        <v>24.8</v>
      </c>
      <c r="BA16">
        <v>18.399999999999999</v>
      </c>
      <c r="BB16">
        <v>82.32</v>
      </c>
      <c r="BC16">
        <v>1.94</v>
      </c>
      <c r="BD16">
        <v>26.87</v>
      </c>
      <c r="BE16">
        <v>12.47</v>
      </c>
      <c r="BF16">
        <v>82.32</v>
      </c>
      <c r="BG16">
        <v>20.58</v>
      </c>
      <c r="BH16">
        <v>0</v>
      </c>
    </row>
    <row r="17" spans="1:60">
      <c r="A17" t="s">
        <v>246</v>
      </c>
      <c r="G17" t="s">
        <v>59</v>
      </c>
      <c r="H17" s="74">
        <v>478.81999999999994</v>
      </c>
      <c r="I17" s="47">
        <v>303.8</v>
      </c>
      <c r="J17" s="47">
        <v>594.04999999999995</v>
      </c>
      <c r="K17" s="47">
        <v>156.28</v>
      </c>
      <c r="L17" s="47">
        <v>8.7100000000000009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67.8</v>
      </c>
      <c r="Z17">
        <v>0</v>
      </c>
      <c r="AA17">
        <v>0</v>
      </c>
      <c r="AB17">
        <v>3.87</v>
      </c>
      <c r="AC17">
        <v>37.409999999999997</v>
      </c>
      <c r="AD17">
        <v>37.409999999999997</v>
      </c>
      <c r="AE17">
        <v>37.409999999999997</v>
      </c>
      <c r="AF17">
        <v>0</v>
      </c>
      <c r="AG17">
        <v>164.89</v>
      </c>
      <c r="AH17">
        <v>0</v>
      </c>
      <c r="AI17">
        <v>28.09</v>
      </c>
      <c r="AJ17">
        <v>8.7200000000000006</v>
      </c>
      <c r="AK17">
        <v>0.63</v>
      </c>
      <c r="AL17">
        <v>48.42</v>
      </c>
      <c r="AM17">
        <v>84.43</v>
      </c>
      <c r="AN17">
        <v>96.85</v>
      </c>
      <c r="AO17">
        <v>242.12</v>
      </c>
      <c r="AP17">
        <v>6.78</v>
      </c>
      <c r="AQ17">
        <v>181.59</v>
      </c>
      <c r="AR17">
        <v>60.53</v>
      </c>
      <c r="AS17">
        <v>4.84</v>
      </c>
      <c r="AT17">
        <v>91.04</v>
      </c>
      <c r="AU17">
        <v>26.87</v>
      </c>
      <c r="AV17">
        <v>41.16</v>
      </c>
      <c r="AW17">
        <v>13.68</v>
      </c>
      <c r="AX17">
        <v>41.16</v>
      </c>
      <c r="AY17">
        <v>0</v>
      </c>
      <c r="AZ17">
        <v>24.8</v>
      </c>
      <c r="BA17">
        <v>18.399999999999999</v>
      </c>
      <c r="BB17">
        <v>82.32</v>
      </c>
      <c r="BC17">
        <v>1.94</v>
      </c>
      <c r="BD17">
        <v>26.87</v>
      </c>
      <c r="BE17">
        <v>12.47</v>
      </c>
      <c r="BF17">
        <v>82.32</v>
      </c>
      <c r="BG17">
        <v>20.58</v>
      </c>
      <c r="BH17">
        <v>0</v>
      </c>
    </row>
    <row r="18" spans="1:60">
      <c r="A18" t="s">
        <v>247</v>
      </c>
      <c r="G18" t="s">
        <v>60</v>
      </c>
      <c r="H18" s="74">
        <v>478.81999999999994</v>
      </c>
      <c r="I18" s="47">
        <v>303.8</v>
      </c>
      <c r="J18" s="47">
        <v>594.04999999999995</v>
      </c>
      <c r="K18" s="47">
        <v>156.28</v>
      </c>
      <c r="L18" s="47">
        <v>8.7100000000000009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67.8</v>
      </c>
      <c r="Z18">
        <v>0</v>
      </c>
      <c r="AA18">
        <v>0</v>
      </c>
      <c r="AB18">
        <v>3.87</v>
      </c>
      <c r="AC18">
        <v>37.409999999999997</v>
      </c>
      <c r="AD18">
        <v>37.409999999999997</v>
      </c>
      <c r="AE18">
        <v>37.409999999999997</v>
      </c>
      <c r="AF18">
        <v>0</v>
      </c>
      <c r="AG18">
        <v>164.89</v>
      </c>
      <c r="AH18">
        <v>0</v>
      </c>
      <c r="AI18">
        <v>28.09</v>
      </c>
      <c r="AJ18">
        <v>8.7200000000000006</v>
      </c>
      <c r="AK18">
        <v>0.63</v>
      </c>
      <c r="AL18">
        <v>48.42</v>
      </c>
      <c r="AM18">
        <v>84.43</v>
      </c>
      <c r="AN18">
        <v>96.85</v>
      </c>
      <c r="AO18">
        <v>242.12</v>
      </c>
      <c r="AP18">
        <v>6.78</v>
      </c>
      <c r="AQ18">
        <v>181.59</v>
      </c>
      <c r="AR18">
        <v>60.53</v>
      </c>
      <c r="AS18">
        <v>4.84</v>
      </c>
      <c r="AT18">
        <v>91.04</v>
      </c>
      <c r="AU18">
        <v>26.87</v>
      </c>
      <c r="AV18">
        <v>41.16</v>
      </c>
      <c r="AW18">
        <v>13.68</v>
      </c>
      <c r="AX18">
        <v>41.16</v>
      </c>
      <c r="AY18">
        <v>0</v>
      </c>
      <c r="AZ18">
        <v>24.8</v>
      </c>
      <c r="BA18">
        <v>18.399999999999999</v>
      </c>
      <c r="BB18">
        <v>82.32</v>
      </c>
      <c r="BC18">
        <v>1.94</v>
      </c>
      <c r="BD18">
        <v>26.87</v>
      </c>
      <c r="BE18">
        <v>12.47</v>
      </c>
      <c r="BF18">
        <v>82.32</v>
      </c>
      <c r="BG18">
        <v>20.58</v>
      </c>
      <c r="BH18">
        <v>0</v>
      </c>
    </row>
    <row r="19" spans="1:60">
      <c r="A19" t="s">
        <v>261</v>
      </c>
      <c r="G19" t="s">
        <v>61</v>
      </c>
      <c r="H19" s="74">
        <v>478.77</v>
      </c>
      <c r="I19" s="47">
        <v>303.8</v>
      </c>
      <c r="J19" s="47">
        <v>594.04999999999995</v>
      </c>
      <c r="K19" s="47">
        <v>156.28</v>
      </c>
      <c r="L19" s="47">
        <v>8.7100000000000009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67.8</v>
      </c>
      <c r="Z19">
        <v>0</v>
      </c>
      <c r="AA19">
        <v>0</v>
      </c>
      <c r="AB19">
        <v>3.87</v>
      </c>
      <c r="AC19">
        <v>37.409999999999997</v>
      </c>
      <c r="AD19">
        <v>37.409999999999997</v>
      </c>
      <c r="AE19">
        <v>37.409999999999997</v>
      </c>
      <c r="AF19">
        <v>0</v>
      </c>
      <c r="AG19">
        <v>164.89</v>
      </c>
      <c r="AH19">
        <v>0</v>
      </c>
      <c r="AI19">
        <v>28.09</v>
      </c>
      <c r="AJ19">
        <v>8.7200000000000006</v>
      </c>
      <c r="AK19">
        <v>0.57999999999999996</v>
      </c>
      <c r="AL19">
        <v>48.42</v>
      </c>
      <c r="AM19">
        <v>84.43</v>
      </c>
      <c r="AN19">
        <v>96.85</v>
      </c>
      <c r="AO19">
        <v>242.12</v>
      </c>
      <c r="AP19">
        <v>6.78</v>
      </c>
      <c r="AQ19">
        <v>181.59</v>
      </c>
      <c r="AR19">
        <v>60.53</v>
      </c>
      <c r="AS19">
        <v>4.84</v>
      </c>
      <c r="AT19">
        <v>91.04</v>
      </c>
      <c r="AU19">
        <v>26.87</v>
      </c>
      <c r="AV19">
        <v>41.16</v>
      </c>
      <c r="AW19">
        <v>13.68</v>
      </c>
      <c r="AX19">
        <v>41.16</v>
      </c>
      <c r="AY19">
        <v>0</v>
      </c>
      <c r="AZ19">
        <v>24.8</v>
      </c>
      <c r="BA19">
        <v>18.399999999999999</v>
      </c>
      <c r="BB19">
        <v>82.32</v>
      </c>
      <c r="BC19">
        <v>1.94</v>
      </c>
      <c r="BD19">
        <v>26.87</v>
      </c>
      <c r="BE19">
        <v>12.47</v>
      </c>
      <c r="BF19">
        <v>82.32</v>
      </c>
      <c r="BG19">
        <v>20.58</v>
      </c>
      <c r="BH19">
        <v>0</v>
      </c>
    </row>
    <row r="20" spans="1:60">
      <c r="A20" t="s">
        <v>262</v>
      </c>
      <c r="G20" t="s">
        <v>62</v>
      </c>
      <c r="H20" s="74">
        <v>478.77</v>
      </c>
      <c r="I20" s="47">
        <v>303.8</v>
      </c>
      <c r="J20" s="47">
        <v>594.04999999999995</v>
      </c>
      <c r="K20" s="47">
        <v>156.28</v>
      </c>
      <c r="L20" s="47">
        <v>8.7100000000000009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67.8</v>
      </c>
      <c r="Z20">
        <v>0</v>
      </c>
      <c r="AA20">
        <v>0</v>
      </c>
      <c r="AB20">
        <v>3.87</v>
      </c>
      <c r="AC20">
        <v>37.409999999999997</v>
      </c>
      <c r="AD20">
        <v>37.409999999999997</v>
      </c>
      <c r="AE20">
        <v>37.409999999999997</v>
      </c>
      <c r="AF20">
        <v>0</v>
      </c>
      <c r="AG20">
        <v>164.89</v>
      </c>
      <c r="AH20">
        <v>0</v>
      </c>
      <c r="AI20">
        <v>28.09</v>
      </c>
      <c r="AJ20">
        <v>8.7200000000000006</v>
      </c>
      <c r="AK20">
        <v>0.57999999999999996</v>
      </c>
      <c r="AL20">
        <v>48.42</v>
      </c>
      <c r="AM20">
        <v>84.43</v>
      </c>
      <c r="AN20">
        <v>96.85</v>
      </c>
      <c r="AO20">
        <v>242.12</v>
      </c>
      <c r="AP20">
        <v>6.78</v>
      </c>
      <c r="AQ20">
        <v>181.59</v>
      </c>
      <c r="AR20">
        <v>60.53</v>
      </c>
      <c r="AS20">
        <v>4.84</v>
      </c>
      <c r="AT20">
        <v>91.04</v>
      </c>
      <c r="AU20">
        <v>26.87</v>
      </c>
      <c r="AV20">
        <v>41.16</v>
      </c>
      <c r="AW20">
        <v>13.68</v>
      </c>
      <c r="AX20">
        <v>41.16</v>
      </c>
      <c r="AY20">
        <v>0</v>
      </c>
      <c r="AZ20">
        <v>24.8</v>
      </c>
      <c r="BA20">
        <v>18.399999999999999</v>
      </c>
      <c r="BB20">
        <v>82.32</v>
      </c>
      <c r="BC20">
        <v>1.94</v>
      </c>
      <c r="BD20">
        <v>26.87</v>
      </c>
      <c r="BE20">
        <v>12.47</v>
      </c>
      <c r="BF20">
        <v>82.32</v>
      </c>
      <c r="BG20">
        <v>20.58</v>
      </c>
      <c r="BH20">
        <v>0</v>
      </c>
    </row>
    <row r="21" spans="1:60">
      <c r="A21" t="s">
        <v>248</v>
      </c>
      <c r="G21" t="s">
        <v>63</v>
      </c>
      <c r="H21" s="74">
        <v>478.77</v>
      </c>
      <c r="I21" s="47">
        <v>303.8</v>
      </c>
      <c r="J21" s="47">
        <v>594.04999999999995</v>
      </c>
      <c r="K21" s="47">
        <v>156.28</v>
      </c>
      <c r="L21" s="47">
        <v>8.7100000000000009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67.8</v>
      </c>
      <c r="Z21">
        <v>0</v>
      </c>
      <c r="AA21">
        <v>0</v>
      </c>
      <c r="AB21">
        <v>3.87</v>
      </c>
      <c r="AC21">
        <v>37.409999999999997</v>
      </c>
      <c r="AD21">
        <v>37.409999999999997</v>
      </c>
      <c r="AE21">
        <v>37.409999999999997</v>
      </c>
      <c r="AF21">
        <v>0</v>
      </c>
      <c r="AG21">
        <v>164.89</v>
      </c>
      <c r="AH21">
        <v>0</v>
      </c>
      <c r="AI21">
        <v>28.09</v>
      </c>
      <c r="AJ21">
        <v>8.7200000000000006</v>
      </c>
      <c r="AK21">
        <v>0.57999999999999996</v>
      </c>
      <c r="AL21">
        <v>48.42</v>
      </c>
      <c r="AM21">
        <v>84.43</v>
      </c>
      <c r="AN21">
        <v>96.85</v>
      </c>
      <c r="AO21">
        <v>242.12</v>
      </c>
      <c r="AP21">
        <v>6.78</v>
      </c>
      <c r="AQ21">
        <v>181.59</v>
      </c>
      <c r="AR21">
        <v>60.53</v>
      </c>
      <c r="AS21">
        <v>4.84</v>
      </c>
      <c r="AT21">
        <v>91.04</v>
      </c>
      <c r="AU21">
        <v>26.87</v>
      </c>
      <c r="AV21">
        <v>41.16</v>
      </c>
      <c r="AW21">
        <v>13.68</v>
      </c>
      <c r="AX21">
        <v>41.16</v>
      </c>
      <c r="AY21">
        <v>0</v>
      </c>
      <c r="AZ21">
        <v>24.8</v>
      </c>
      <c r="BA21">
        <v>18.399999999999999</v>
      </c>
      <c r="BB21">
        <v>82.32</v>
      </c>
      <c r="BC21">
        <v>1.94</v>
      </c>
      <c r="BD21">
        <v>26.87</v>
      </c>
      <c r="BE21">
        <v>12.47</v>
      </c>
      <c r="BF21">
        <v>82.32</v>
      </c>
      <c r="BG21">
        <v>20.58</v>
      </c>
      <c r="BH21">
        <v>0</v>
      </c>
    </row>
    <row r="22" spans="1:60">
      <c r="A22" t="s">
        <v>249</v>
      </c>
      <c r="G22" t="s">
        <v>64</v>
      </c>
      <c r="H22" s="74">
        <v>478.77</v>
      </c>
      <c r="I22" s="47">
        <v>303.8</v>
      </c>
      <c r="J22" s="47">
        <v>594.04999999999995</v>
      </c>
      <c r="K22" s="47">
        <v>156.28</v>
      </c>
      <c r="L22" s="47">
        <v>8.7100000000000009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67.8</v>
      </c>
      <c r="Z22">
        <v>0</v>
      </c>
      <c r="AA22">
        <v>0</v>
      </c>
      <c r="AB22">
        <v>3.87</v>
      </c>
      <c r="AC22">
        <v>37.409999999999997</v>
      </c>
      <c r="AD22">
        <v>37.409999999999997</v>
      </c>
      <c r="AE22">
        <v>37.409999999999997</v>
      </c>
      <c r="AF22">
        <v>0</v>
      </c>
      <c r="AG22">
        <v>164.89</v>
      </c>
      <c r="AH22">
        <v>0</v>
      </c>
      <c r="AI22">
        <v>28.09</v>
      </c>
      <c r="AJ22">
        <v>8.7200000000000006</v>
      </c>
      <c r="AK22">
        <v>0.57999999999999996</v>
      </c>
      <c r="AL22">
        <v>48.42</v>
      </c>
      <c r="AM22">
        <v>84.43</v>
      </c>
      <c r="AN22">
        <v>96.85</v>
      </c>
      <c r="AO22">
        <v>242.12</v>
      </c>
      <c r="AP22">
        <v>6.78</v>
      </c>
      <c r="AQ22">
        <v>181.59</v>
      </c>
      <c r="AR22">
        <v>60.53</v>
      </c>
      <c r="AS22">
        <v>4.84</v>
      </c>
      <c r="AT22">
        <v>91.04</v>
      </c>
      <c r="AU22">
        <v>26.87</v>
      </c>
      <c r="AV22">
        <v>41.16</v>
      </c>
      <c r="AW22">
        <v>13.68</v>
      </c>
      <c r="AX22">
        <v>41.16</v>
      </c>
      <c r="AY22">
        <v>0</v>
      </c>
      <c r="AZ22">
        <v>24.8</v>
      </c>
      <c r="BA22">
        <v>18.399999999999999</v>
      </c>
      <c r="BB22">
        <v>82.32</v>
      </c>
      <c r="BC22">
        <v>1.94</v>
      </c>
      <c r="BD22">
        <v>26.87</v>
      </c>
      <c r="BE22">
        <v>12.47</v>
      </c>
      <c r="BF22">
        <v>82.32</v>
      </c>
      <c r="BG22">
        <v>20.58</v>
      </c>
      <c r="BH22">
        <v>0</v>
      </c>
    </row>
    <row r="23" spans="1:60">
      <c r="A23" t="s">
        <v>250</v>
      </c>
      <c r="G23" t="s">
        <v>65</v>
      </c>
      <c r="H23" s="74">
        <v>478.77</v>
      </c>
      <c r="I23" s="47">
        <v>261.18</v>
      </c>
      <c r="J23" s="47">
        <v>594.04999999999995</v>
      </c>
      <c r="K23" s="47">
        <v>156.28</v>
      </c>
      <c r="L23" s="47">
        <v>8.7100000000000009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25.18</v>
      </c>
      <c r="Z23">
        <v>0</v>
      </c>
      <c r="AA23">
        <v>0</v>
      </c>
      <c r="AB23">
        <v>3.87</v>
      </c>
      <c r="AC23">
        <v>37.409999999999997</v>
      </c>
      <c r="AD23">
        <v>37.409999999999997</v>
      </c>
      <c r="AE23">
        <v>37.409999999999997</v>
      </c>
      <c r="AF23">
        <v>0</v>
      </c>
      <c r="AG23">
        <v>164.89</v>
      </c>
      <c r="AH23">
        <v>0</v>
      </c>
      <c r="AI23">
        <v>28.09</v>
      </c>
      <c r="AJ23">
        <v>8.7200000000000006</v>
      </c>
      <c r="AK23">
        <v>0.57999999999999996</v>
      </c>
      <c r="AL23">
        <v>48.42</v>
      </c>
      <c r="AM23">
        <v>84.43</v>
      </c>
      <c r="AN23">
        <v>96.85</v>
      </c>
      <c r="AO23">
        <v>242.12</v>
      </c>
      <c r="AP23">
        <v>6.78</v>
      </c>
      <c r="AQ23">
        <v>181.59</v>
      </c>
      <c r="AR23">
        <v>60.53</v>
      </c>
      <c r="AS23">
        <v>4.84</v>
      </c>
      <c r="AT23">
        <v>91.04</v>
      </c>
      <c r="AU23">
        <v>26.87</v>
      </c>
      <c r="AV23">
        <v>41.16</v>
      </c>
      <c r="AW23">
        <v>13.68</v>
      </c>
      <c r="AX23">
        <v>41.16</v>
      </c>
      <c r="AY23">
        <v>0</v>
      </c>
      <c r="AZ23">
        <v>24.8</v>
      </c>
      <c r="BA23">
        <v>18.399999999999999</v>
      </c>
      <c r="BB23">
        <v>82.32</v>
      </c>
      <c r="BC23">
        <v>1.94</v>
      </c>
      <c r="BD23">
        <v>26.87</v>
      </c>
      <c r="BE23">
        <v>12.47</v>
      </c>
      <c r="BF23">
        <v>82.32</v>
      </c>
      <c r="BG23">
        <v>20.58</v>
      </c>
      <c r="BH23">
        <v>0</v>
      </c>
    </row>
    <row r="24" spans="1:60">
      <c r="A24" t="s">
        <v>251</v>
      </c>
      <c r="G24" t="s">
        <v>66</v>
      </c>
      <c r="H24" s="74">
        <v>478.77</v>
      </c>
      <c r="I24" s="47">
        <v>261.18</v>
      </c>
      <c r="J24" s="47">
        <v>594.04999999999995</v>
      </c>
      <c r="K24" s="47">
        <v>156.28</v>
      </c>
      <c r="L24" s="47">
        <v>8.7100000000000009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25.18</v>
      </c>
      <c r="Z24">
        <v>0</v>
      </c>
      <c r="AA24">
        <v>0</v>
      </c>
      <c r="AB24">
        <v>3.87</v>
      </c>
      <c r="AC24">
        <v>37.409999999999997</v>
      </c>
      <c r="AD24">
        <v>37.409999999999997</v>
      </c>
      <c r="AE24">
        <v>37.409999999999997</v>
      </c>
      <c r="AF24">
        <v>0</v>
      </c>
      <c r="AG24">
        <v>164.89</v>
      </c>
      <c r="AH24">
        <v>0</v>
      </c>
      <c r="AI24">
        <v>28.09</v>
      </c>
      <c r="AJ24">
        <v>8.7200000000000006</v>
      </c>
      <c r="AK24">
        <v>0.57999999999999996</v>
      </c>
      <c r="AL24">
        <v>48.42</v>
      </c>
      <c r="AM24">
        <v>84.43</v>
      </c>
      <c r="AN24">
        <v>96.85</v>
      </c>
      <c r="AO24">
        <v>242.12</v>
      </c>
      <c r="AP24">
        <v>6.78</v>
      </c>
      <c r="AQ24">
        <v>181.59</v>
      </c>
      <c r="AR24">
        <v>60.53</v>
      </c>
      <c r="AS24">
        <v>4.84</v>
      </c>
      <c r="AT24">
        <v>91.04</v>
      </c>
      <c r="AU24">
        <v>26.87</v>
      </c>
      <c r="AV24">
        <v>41.16</v>
      </c>
      <c r="AW24">
        <v>13.68</v>
      </c>
      <c r="AX24">
        <v>41.16</v>
      </c>
      <c r="AY24">
        <v>0</v>
      </c>
      <c r="AZ24">
        <v>24.8</v>
      </c>
      <c r="BA24">
        <v>18.399999999999999</v>
      </c>
      <c r="BB24">
        <v>82.32</v>
      </c>
      <c r="BC24">
        <v>1.94</v>
      </c>
      <c r="BD24">
        <v>26.87</v>
      </c>
      <c r="BE24">
        <v>12.47</v>
      </c>
      <c r="BF24">
        <v>82.32</v>
      </c>
      <c r="BG24">
        <v>20.58</v>
      </c>
      <c r="BH24">
        <v>0</v>
      </c>
    </row>
    <row r="25" spans="1:60">
      <c r="A25" t="s">
        <v>252</v>
      </c>
      <c r="G25" t="s">
        <v>67</v>
      </c>
      <c r="H25" s="74">
        <v>478.77</v>
      </c>
      <c r="I25" s="47">
        <v>261.18</v>
      </c>
      <c r="J25" s="47">
        <v>594.04999999999995</v>
      </c>
      <c r="K25" s="47">
        <v>156.28</v>
      </c>
      <c r="L25" s="47">
        <v>8.7100000000000009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25.18</v>
      </c>
      <c r="Z25">
        <v>0</v>
      </c>
      <c r="AA25">
        <v>0</v>
      </c>
      <c r="AB25">
        <v>3.87</v>
      </c>
      <c r="AC25">
        <v>37.409999999999997</v>
      </c>
      <c r="AD25">
        <v>37.409999999999997</v>
      </c>
      <c r="AE25">
        <v>37.409999999999997</v>
      </c>
      <c r="AF25">
        <v>0</v>
      </c>
      <c r="AG25">
        <v>164.89</v>
      </c>
      <c r="AH25">
        <v>0</v>
      </c>
      <c r="AI25">
        <v>28.09</v>
      </c>
      <c r="AJ25">
        <v>8.7200000000000006</v>
      </c>
      <c r="AK25">
        <v>0.57999999999999996</v>
      </c>
      <c r="AL25">
        <v>48.42</v>
      </c>
      <c r="AM25">
        <v>84.43</v>
      </c>
      <c r="AN25">
        <v>96.85</v>
      </c>
      <c r="AO25">
        <v>242.12</v>
      </c>
      <c r="AP25">
        <v>6.78</v>
      </c>
      <c r="AQ25">
        <v>181.59</v>
      </c>
      <c r="AR25">
        <v>60.53</v>
      </c>
      <c r="AS25">
        <v>4.84</v>
      </c>
      <c r="AT25">
        <v>91.04</v>
      </c>
      <c r="AU25">
        <v>26.87</v>
      </c>
      <c r="AV25">
        <v>41.16</v>
      </c>
      <c r="AW25">
        <v>13.68</v>
      </c>
      <c r="AX25">
        <v>41.16</v>
      </c>
      <c r="AY25">
        <v>0</v>
      </c>
      <c r="AZ25">
        <v>24.8</v>
      </c>
      <c r="BA25">
        <v>18.399999999999999</v>
      </c>
      <c r="BB25">
        <v>82.32</v>
      </c>
      <c r="BC25">
        <v>1.94</v>
      </c>
      <c r="BD25">
        <v>26.87</v>
      </c>
      <c r="BE25">
        <v>12.47</v>
      </c>
      <c r="BF25">
        <v>82.32</v>
      </c>
      <c r="BG25">
        <v>20.58</v>
      </c>
      <c r="BH25">
        <v>0</v>
      </c>
    </row>
    <row r="26" spans="1:60">
      <c r="A26" t="s">
        <v>253</v>
      </c>
      <c r="G26" t="s">
        <v>68</v>
      </c>
      <c r="H26" s="74">
        <v>477.79999999999995</v>
      </c>
      <c r="I26" s="47">
        <v>261.18</v>
      </c>
      <c r="J26" s="47">
        <v>594.04999999999995</v>
      </c>
      <c r="K26" s="47">
        <v>156.28</v>
      </c>
      <c r="L26" s="47">
        <v>8.7100000000000009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25.18</v>
      </c>
      <c r="Z26">
        <v>0</v>
      </c>
      <c r="AA26">
        <v>0</v>
      </c>
      <c r="AB26">
        <v>3.87</v>
      </c>
      <c r="AC26">
        <v>37.409999999999997</v>
      </c>
      <c r="AD26">
        <v>37.409999999999997</v>
      </c>
      <c r="AE26">
        <v>37.409999999999997</v>
      </c>
      <c r="AF26">
        <v>0</v>
      </c>
      <c r="AG26">
        <v>164.89</v>
      </c>
      <c r="AH26">
        <v>0</v>
      </c>
      <c r="AI26">
        <v>28.09</v>
      </c>
      <c r="AJ26">
        <v>7.75</v>
      </c>
      <c r="AK26">
        <v>0.57999999999999996</v>
      </c>
      <c r="AL26">
        <v>48.42</v>
      </c>
      <c r="AM26">
        <v>84.43</v>
      </c>
      <c r="AN26">
        <v>96.85</v>
      </c>
      <c r="AO26">
        <v>242.12</v>
      </c>
      <c r="AP26">
        <v>6.78</v>
      </c>
      <c r="AQ26">
        <v>181.59</v>
      </c>
      <c r="AR26">
        <v>60.53</v>
      </c>
      <c r="AS26">
        <v>4.84</v>
      </c>
      <c r="AT26">
        <v>91.04</v>
      </c>
      <c r="AU26">
        <v>26.87</v>
      </c>
      <c r="AV26">
        <v>41.16</v>
      </c>
      <c r="AW26">
        <v>13.68</v>
      </c>
      <c r="AX26">
        <v>41.16</v>
      </c>
      <c r="AY26">
        <v>0</v>
      </c>
      <c r="AZ26">
        <v>24.8</v>
      </c>
      <c r="BA26">
        <v>18.399999999999999</v>
      </c>
      <c r="BB26">
        <v>82.32</v>
      </c>
      <c r="BC26">
        <v>1.94</v>
      </c>
      <c r="BD26">
        <v>26.87</v>
      </c>
      <c r="BE26">
        <v>12.47</v>
      </c>
      <c r="BF26">
        <v>82.32</v>
      </c>
      <c r="BG26">
        <v>20.58</v>
      </c>
      <c r="BH26">
        <v>0</v>
      </c>
    </row>
    <row r="27" spans="1:60">
      <c r="A27" t="s">
        <v>254</v>
      </c>
      <c r="G27" t="s">
        <v>69</v>
      </c>
      <c r="H27" s="74">
        <v>296.31</v>
      </c>
      <c r="I27" s="47">
        <v>200.65000000000003</v>
      </c>
      <c r="J27" s="47">
        <v>593.59</v>
      </c>
      <c r="K27" s="47">
        <v>156.28</v>
      </c>
      <c r="L27" s="47">
        <v>8.7100000000000009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25.18</v>
      </c>
      <c r="Z27">
        <v>0</v>
      </c>
      <c r="AA27">
        <v>0</v>
      </c>
      <c r="AB27">
        <v>3.87</v>
      </c>
      <c r="AC27">
        <v>37.409999999999997</v>
      </c>
      <c r="AD27">
        <v>37.409999999999997</v>
      </c>
      <c r="AE27">
        <v>37.409999999999997</v>
      </c>
      <c r="AF27">
        <v>0</v>
      </c>
      <c r="AG27">
        <v>164.89</v>
      </c>
      <c r="AH27">
        <v>0</v>
      </c>
      <c r="AI27">
        <v>28.09</v>
      </c>
      <c r="AJ27">
        <v>7.75</v>
      </c>
      <c r="AK27">
        <v>0.68</v>
      </c>
      <c r="AL27">
        <v>48.42</v>
      </c>
      <c r="AM27">
        <v>84.43</v>
      </c>
      <c r="AN27">
        <v>96.85</v>
      </c>
      <c r="AO27">
        <v>242.12</v>
      </c>
      <c r="AP27">
        <v>6.78</v>
      </c>
      <c r="AQ27">
        <v>0</v>
      </c>
      <c r="AR27">
        <v>0</v>
      </c>
      <c r="AS27">
        <v>4.84</v>
      </c>
      <c r="AT27">
        <v>91.04</v>
      </c>
      <c r="AU27">
        <v>26.87</v>
      </c>
      <c r="AV27">
        <v>41.16</v>
      </c>
      <c r="AW27">
        <v>13.22</v>
      </c>
      <c r="AX27">
        <v>41.16</v>
      </c>
      <c r="AY27">
        <v>0</v>
      </c>
      <c r="AZ27">
        <v>24.8</v>
      </c>
      <c r="BA27">
        <v>18.399999999999999</v>
      </c>
      <c r="BB27">
        <v>82.32</v>
      </c>
      <c r="BC27">
        <v>1.94</v>
      </c>
      <c r="BD27">
        <v>26.87</v>
      </c>
      <c r="BE27">
        <v>12.47</v>
      </c>
      <c r="BF27">
        <v>82.32</v>
      </c>
      <c r="BG27">
        <v>20.58</v>
      </c>
      <c r="BH27">
        <v>0</v>
      </c>
    </row>
    <row r="28" spans="1:60">
      <c r="A28" t="s">
        <v>255</v>
      </c>
      <c r="G28" t="s">
        <v>70</v>
      </c>
      <c r="H28" s="74">
        <v>296.31</v>
      </c>
      <c r="I28" s="47">
        <v>200.65000000000003</v>
      </c>
      <c r="J28" s="47">
        <v>593.59</v>
      </c>
      <c r="K28" s="47">
        <v>156.28</v>
      </c>
      <c r="L28" s="47">
        <v>8.7100000000000009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25.18</v>
      </c>
      <c r="Z28">
        <v>0</v>
      </c>
      <c r="AA28">
        <v>0</v>
      </c>
      <c r="AB28">
        <v>3.87</v>
      </c>
      <c r="AC28">
        <v>37.409999999999997</v>
      </c>
      <c r="AD28">
        <v>37.409999999999997</v>
      </c>
      <c r="AE28">
        <v>37.409999999999997</v>
      </c>
      <c r="AF28">
        <v>0</v>
      </c>
      <c r="AG28">
        <v>164.89</v>
      </c>
      <c r="AH28">
        <v>0</v>
      </c>
      <c r="AI28">
        <v>28.09</v>
      </c>
      <c r="AJ28">
        <v>7.75</v>
      </c>
      <c r="AK28">
        <v>0.68</v>
      </c>
      <c r="AL28">
        <v>48.42</v>
      </c>
      <c r="AM28">
        <v>84.43</v>
      </c>
      <c r="AN28">
        <v>96.85</v>
      </c>
      <c r="AO28">
        <v>242.12</v>
      </c>
      <c r="AP28">
        <v>6.78</v>
      </c>
      <c r="AQ28">
        <v>0</v>
      </c>
      <c r="AR28">
        <v>0</v>
      </c>
      <c r="AS28">
        <v>4.84</v>
      </c>
      <c r="AT28">
        <v>91.04</v>
      </c>
      <c r="AU28">
        <v>26.87</v>
      </c>
      <c r="AV28">
        <v>41.16</v>
      </c>
      <c r="AW28">
        <v>13.22</v>
      </c>
      <c r="AX28">
        <v>41.16</v>
      </c>
      <c r="AY28">
        <v>0</v>
      </c>
      <c r="AZ28">
        <v>24.8</v>
      </c>
      <c r="BA28">
        <v>18.399999999999999</v>
      </c>
      <c r="BB28">
        <v>82.32</v>
      </c>
      <c r="BC28">
        <v>1.94</v>
      </c>
      <c r="BD28">
        <v>26.87</v>
      </c>
      <c r="BE28">
        <v>12.47</v>
      </c>
      <c r="BF28">
        <v>82.32</v>
      </c>
      <c r="BG28">
        <v>20.58</v>
      </c>
      <c r="BH28">
        <v>0</v>
      </c>
    </row>
    <row r="29" spans="1:60">
      <c r="A29" t="s">
        <v>263</v>
      </c>
      <c r="G29" t="s">
        <v>71</v>
      </c>
      <c r="H29" s="74">
        <v>296.31</v>
      </c>
      <c r="I29" s="47">
        <v>200.65000000000003</v>
      </c>
      <c r="J29" s="47">
        <v>593.59</v>
      </c>
      <c r="K29" s="47">
        <v>156.28</v>
      </c>
      <c r="L29" s="47">
        <v>8.7100000000000009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25.18</v>
      </c>
      <c r="Z29">
        <v>0</v>
      </c>
      <c r="AA29">
        <v>0</v>
      </c>
      <c r="AB29">
        <v>3.87</v>
      </c>
      <c r="AC29">
        <v>37.409999999999997</v>
      </c>
      <c r="AD29">
        <v>37.409999999999997</v>
      </c>
      <c r="AE29">
        <v>37.409999999999997</v>
      </c>
      <c r="AF29">
        <v>0</v>
      </c>
      <c r="AG29">
        <v>164.89</v>
      </c>
      <c r="AH29">
        <v>0</v>
      </c>
      <c r="AI29">
        <v>28.09</v>
      </c>
      <c r="AJ29">
        <v>7.75</v>
      </c>
      <c r="AK29">
        <v>0.68</v>
      </c>
      <c r="AL29">
        <v>48.42</v>
      </c>
      <c r="AM29">
        <v>84.43</v>
      </c>
      <c r="AN29">
        <v>96.85</v>
      </c>
      <c r="AO29">
        <v>242.12</v>
      </c>
      <c r="AP29">
        <v>6.78</v>
      </c>
      <c r="AQ29">
        <v>0</v>
      </c>
      <c r="AR29">
        <v>0</v>
      </c>
      <c r="AS29">
        <v>4.84</v>
      </c>
      <c r="AT29">
        <v>91.04</v>
      </c>
      <c r="AU29">
        <v>26.87</v>
      </c>
      <c r="AV29">
        <v>41.16</v>
      </c>
      <c r="AW29">
        <v>13.22</v>
      </c>
      <c r="AX29">
        <v>41.16</v>
      </c>
      <c r="AY29">
        <v>0</v>
      </c>
      <c r="AZ29">
        <v>24.8</v>
      </c>
      <c r="BA29">
        <v>18.399999999999999</v>
      </c>
      <c r="BB29">
        <v>82.32</v>
      </c>
      <c r="BC29">
        <v>1.94</v>
      </c>
      <c r="BD29">
        <v>26.87</v>
      </c>
      <c r="BE29">
        <v>12.47</v>
      </c>
      <c r="BF29">
        <v>82.32</v>
      </c>
      <c r="BG29">
        <v>20.58</v>
      </c>
      <c r="BH29">
        <v>0</v>
      </c>
    </row>
    <row r="30" spans="1:60">
      <c r="A30" t="s">
        <v>264</v>
      </c>
      <c r="G30" t="s">
        <v>72</v>
      </c>
      <c r="H30" s="74">
        <v>296.31</v>
      </c>
      <c r="I30" s="47">
        <v>200.65000000000003</v>
      </c>
      <c r="J30" s="47">
        <v>593.59</v>
      </c>
      <c r="K30" s="47">
        <v>156.28</v>
      </c>
      <c r="L30" s="47">
        <v>8.9600000000000009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25.18</v>
      </c>
      <c r="Z30">
        <v>0</v>
      </c>
      <c r="AA30">
        <v>0</v>
      </c>
      <c r="AB30">
        <v>3.87</v>
      </c>
      <c r="AC30">
        <v>37.409999999999997</v>
      </c>
      <c r="AD30">
        <v>37.409999999999997</v>
      </c>
      <c r="AE30">
        <v>37.409999999999997</v>
      </c>
      <c r="AF30">
        <v>0</v>
      </c>
      <c r="AG30">
        <v>164.89</v>
      </c>
      <c r="AH30">
        <v>0</v>
      </c>
      <c r="AI30">
        <v>28.09</v>
      </c>
      <c r="AJ30">
        <v>7.75</v>
      </c>
      <c r="AK30">
        <v>0.68</v>
      </c>
      <c r="AL30">
        <v>48.42</v>
      </c>
      <c r="AM30">
        <v>84.43</v>
      </c>
      <c r="AN30">
        <v>96.85</v>
      </c>
      <c r="AO30">
        <v>242.12</v>
      </c>
      <c r="AP30">
        <v>6.78</v>
      </c>
      <c r="AQ30">
        <v>0</v>
      </c>
      <c r="AR30">
        <v>0</v>
      </c>
      <c r="AS30">
        <v>4.84</v>
      </c>
      <c r="AT30">
        <v>91.04</v>
      </c>
      <c r="AU30">
        <v>26.87</v>
      </c>
      <c r="AV30">
        <v>41.16</v>
      </c>
      <c r="AW30">
        <v>13.22</v>
      </c>
      <c r="AX30">
        <v>41.16</v>
      </c>
      <c r="AY30">
        <v>0</v>
      </c>
      <c r="AZ30">
        <v>24.8</v>
      </c>
      <c r="BA30">
        <v>18.399999999999999</v>
      </c>
      <c r="BB30">
        <v>82.32</v>
      </c>
      <c r="BC30">
        <v>1.94</v>
      </c>
      <c r="BD30">
        <v>26.87</v>
      </c>
      <c r="BE30">
        <v>12.47</v>
      </c>
      <c r="BF30">
        <v>82.32</v>
      </c>
      <c r="BG30">
        <v>20.58</v>
      </c>
      <c r="BH30">
        <v>0.25</v>
      </c>
    </row>
    <row r="31" spans="1:60">
      <c r="A31" t="s">
        <v>274</v>
      </c>
      <c r="G31" t="s">
        <v>73</v>
      </c>
      <c r="H31" s="74">
        <v>296.31</v>
      </c>
      <c r="I31" s="47">
        <v>200.65000000000003</v>
      </c>
      <c r="J31" s="47">
        <v>593.59</v>
      </c>
      <c r="K31" s="47">
        <v>156.28</v>
      </c>
      <c r="L31" s="47">
        <v>9.2200000000000006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25.18</v>
      </c>
      <c r="Z31">
        <v>0</v>
      </c>
      <c r="AA31">
        <v>0</v>
      </c>
      <c r="AB31">
        <v>3.87</v>
      </c>
      <c r="AC31">
        <v>37.409999999999997</v>
      </c>
      <c r="AD31">
        <v>37.409999999999997</v>
      </c>
      <c r="AE31">
        <v>37.409999999999997</v>
      </c>
      <c r="AF31">
        <v>0</v>
      </c>
      <c r="AG31">
        <v>164.89</v>
      </c>
      <c r="AH31">
        <v>0</v>
      </c>
      <c r="AI31">
        <v>28.09</v>
      </c>
      <c r="AJ31">
        <v>7.75</v>
      </c>
      <c r="AK31">
        <v>0.68</v>
      </c>
      <c r="AL31">
        <v>48.42</v>
      </c>
      <c r="AM31">
        <v>84.43</v>
      </c>
      <c r="AN31">
        <v>96.85</v>
      </c>
      <c r="AO31">
        <v>242.12</v>
      </c>
      <c r="AP31">
        <v>6.78</v>
      </c>
      <c r="AQ31">
        <v>0</v>
      </c>
      <c r="AR31">
        <v>0</v>
      </c>
      <c r="AS31">
        <v>4.84</v>
      </c>
      <c r="AT31">
        <v>91.04</v>
      </c>
      <c r="AU31">
        <v>26.87</v>
      </c>
      <c r="AV31">
        <v>41.16</v>
      </c>
      <c r="AW31">
        <v>13.22</v>
      </c>
      <c r="AX31">
        <v>41.16</v>
      </c>
      <c r="AY31">
        <v>0</v>
      </c>
      <c r="AZ31">
        <v>24.8</v>
      </c>
      <c r="BA31">
        <v>18.399999999999999</v>
      </c>
      <c r="BB31">
        <v>82.32</v>
      </c>
      <c r="BC31">
        <v>1.94</v>
      </c>
      <c r="BD31">
        <v>26.87</v>
      </c>
      <c r="BE31">
        <v>12.47</v>
      </c>
      <c r="BF31">
        <v>82.32</v>
      </c>
      <c r="BG31">
        <v>20.58</v>
      </c>
      <c r="BH31">
        <v>0.51</v>
      </c>
    </row>
    <row r="32" spans="1:60">
      <c r="A32" t="s">
        <v>275</v>
      </c>
      <c r="G32" t="s">
        <v>74</v>
      </c>
      <c r="H32" s="74">
        <v>296.31</v>
      </c>
      <c r="I32" s="47">
        <v>200.65000000000003</v>
      </c>
      <c r="J32" s="47">
        <v>593.59</v>
      </c>
      <c r="K32" s="47">
        <v>156.28</v>
      </c>
      <c r="L32" s="47">
        <v>9.4300000000000015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25.18</v>
      </c>
      <c r="Z32">
        <v>0</v>
      </c>
      <c r="AA32">
        <v>0</v>
      </c>
      <c r="AB32">
        <v>3.87</v>
      </c>
      <c r="AC32">
        <v>37.409999999999997</v>
      </c>
      <c r="AD32">
        <v>37.409999999999997</v>
      </c>
      <c r="AE32">
        <v>37.409999999999997</v>
      </c>
      <c r="AF32">
        <v>0</v>
      </c>
      <c r="AG32">
        <v>164.89</v>
      </c>
      <c r="AH32">
        <v>0</v>
      </c>
      <c r="AI32">
        <v>28.09</v>
      </c>
      <c r="AJ32">
        <v>7.75</v>
      </c>
      <c r="AK32">
        <v>0.68</v>
      </c>
      <c r="AL32">
        <v>48.42</v>
      </c>
      <c r="AM32">
        <v>84.43</v>
      </c>
      <c r="AN32">
        <v>96.85</v>
      </c>
      <c r="AO32">
        <v>242.12</v>
      </c>
      <c r="AP32">
        <v>6.78</v>
      </c>
      <c r="AQ32">
        <v>0</v>
      </c>
      <c r="AR32">
        <v>0</v>
      </c>
      <c r="AS32">
        <v>4.84</v>
      </c>
      <c r="AT32">
        <v>91.04</v>
      </c>
      <c r="AU32">
        <v>26.87</v>
      </c>
      <c r="AV32">
        <v>41.16</v>
      </c>
      <c r="AW32">
        <v>13.22</v>
      </c>
      <c r="AX32">
        <v>41.16</v>
      </c>
      <c r="AY32">
        <v>0</v>
      </c>
      <c r="AZ32">
        <v>24.8</v>
      </c>
      <c r="BA32">
        <v>18.399999999999999</v>
      </c>
      <c r="BB32">
        <v>82.32</v>
      </c>
      <c r="BC32">
        <v>1.94</v>
      </c>
      <c r="BD32">
        <v>26.87</v>
      </c>
      <c r="BE32">
        <v>12.47</v>
      </c>
      <c r="BF32">
        <v>82.32</v>
      </c>
      <c r="BG32">
        <v>20.58</v>
      </c>
      <c r="BH32">
        <v>0.72</v>
      </c>
    </row>
    <row r="33" spans="1:60">
      <c r="A33" t="s">
        <v>276</v>
      </c>
      <c r="G33" t="s">
        <v>75</v>
      </c>
      <c r="H33" s="74">
        <v>296.31</v>
      </c>
      <c r="I33" s="47">
        <v>200.65000000000003</v>
      </c>
      <c r="J33" s="47">
        <v>593.59</v>
      </c>
      <c r="K33" s="47">
        <v>156.28</v>
      </c>
      <c r="L33" s="47">
        <v>9.82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25.18</v>
      </c>
      <c r="Z33">
        <v>0</v>
      </c>
      <c r="AA33">
        <v>0</v>
      </c>
      <c r="AB33">
        <v>3.87</v>
      </c>
      <c r="AC33">
        <v>37.409999999999997</v>
      </c>
      <c r="AD33">
        <v>37.409999999999997</v>
      </c>
      <c r="AE33">
        <v>37.409999999999997</v>
      </c>
      <c r="AF33">
        <v>0</v>
      </c>
      <c r="AG33">
        <v>164.89</v>
      </c>
      <c r="AH33">
        <v>0</v>
      </c>
      <c r="AI33">
        <v>28.09</v>
      </c>
      <c r="AJ33">
        <v>7.75</v>
      </c>
      <c r="AK33">
        <v>0.68</v>
      </c>
      <c r="AL33">
        <v>48.42</v>
      </c>
      <c r="AM33">
        <v>84.43</v>
      </c>
      <c r="AN33">
        <v>96.85</v>
      </c>
      <c r="AO33">
        <v>242.12</v>
      </c>
      <c r="AP33">
        <v>6.78</v>
      </c>
      <c r="AQ33">
        <v>0</v>
      </c>
      <c r="AR33">
        <v>0</v>
      </c>
      <c r="AS33">
        <v>4.84</v>
      </c>
      <c r="AT33">
        <v>91.04</v>
      </c>
      <c r="AU33">
        <v>26.87</v>
      </c>
      <c r="AV33">
        <v>41.16</v>
      </c>
      <c r="AW33">
        <v>13.22</v>
      </c>
      <c r="AX33">
        <v>41.16</v>
      </c>
      <c r="AY33">
        <v>0</v>
      </c>
      <c r="AZ33">
        <v>24.8</v>
      </c>
      <c r="BA33">
        <v>18.399999999999999</v>
      </c>
      <c r="BB33">
        <v>82.32</v>
      </c>
      <c r="BC33">
        <v>1.94</v>
      </c>
      <c r="BD33">
        <v>26.87</v>
      </c>
      <c r="BE33">
        <v>12.47</v>
      </c>
      <c r="BF33">
        <v>82.32</v>
      </c>
      <c r="BG33">
        <v>20.58</v>
      </c>
      <c r="BH33">
        <v>1.1100000000000001</v>
      </c>
    </row>
    <row r="34" spans="1:60">
      <c r="A34" t="s">
        <v>277</v>
      </c>
      <c r="G34" t="s">
        <v>76</v>
      </c>
      <c r="H34" s="74">
        <v>296.31</v>
      </c>
      <c r="I34" s="47">
        <v>200.65000000000003</v>
      </c>
      <c r="J34" s="47">
        <v>593.59</v>
      </c>
      <c r="K34" s="47">
        <v>156.28</v>
      </c>
      <c r="L34" s="47">
        <v>11.25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25.18</v>
      </c>
      <c r="Z34">
        <v>0</v>
      </c>
      <c r="AA34">
        <v>0</v>
      </c>
      <c r="AB34">
        <v>3.87</v>
      </c>
      <c r="AC34">
        <v>37.409999999999997</v>
      </c>
      <c r="AD34">
        <v>37.409999999999997</v>
      </c>
      <c r="AE34">
        <v>37.409999999999997</v>
      </c>
      <c r="AF34">
        <v>0</v>
      </c>
      <c r="AG34">
        <v>164.89</v>
      </c>
      <c r="AH34">
        <v>0</v>
      </c>
      <c r="AI34">
        <v>28.09</v>
      </c>
      <c r="AJ34">
        <v>7.75</v>
      </c>
      <c r="AK34">
        <v>0.68</v>
      </c>
      <c r="AL34">
        <v>48.42</v>
      </c>
      <c r="AM34">
        <v>84.43</v>
      </c>
      <c r="AN34">
        <v>96.85</v>
      </c>
      <c r="AO34">
        <v>242.12</v>
      </c>
      <c r="AP34">
        <v>6.78</v>
      </c>
      <c r="AQ34">
        <v>0</v>
      </c>
      <c r="AR34">
        <v>0</v>
      </c>
      <c r="AS34">
        <v>4.84</v>
      </c>
      <c r="AT34">
        <v>91.04</v>
      </c>
      <c r="AU34">
        <v>26.87</v>
      </c>
      <c r="AV34">
        <v>41.16</v>
      </c>
      <c r="AW34">
        <v>13.22</v>
      </c>
      <c r="AX34">
        <v>41.16</v>
      </c>
      <c r="AY34">
        <v>0</v>
      </c>
      <c r="AZ34">
        <v>24.8</v>
      </c>
      <c r="BA34">
        <v>18.399999999999999</v>
      </c>
      <c r="BB34">
        <v>82.32</v>
      </c>
      <c r="BC34">
        <v>1.94</v>
      </c>
      <c r="BD34">
        <v>26.87</v>
      </c>
      <c r="BE34">
        <v>12.47</v>
      </c>
      <c r="BF34">
        <v>82.32</v>
      </c>
      <c r="BG34">
        <v>20.58</v>
      </c>
      <c r="BH34">
        <v>2.54</v>
      </c>
    </row>
    <row r="35" spans="1:60">
      <c r="A35" t="s">
        <v>279</v>
      </c>
      <c r="G35" t="s">
        <v>77</v>
      </c>
      <c r="H35" s="74">
        <v>297.57</v>
      </c>
      <c r="I35" s="47">
        <v>200.65000000000003</v>
      </c>
      <c r="J35" s="47">
        <v>593.59</v>
      </c>
      <c r="K35" s="47">
        <v>156.28</v>
      </c>
      <c r="L35" s="47">
        <v>12.16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25.18</v>
      </c>
      <c r="Z35">
        <v>0</v>
      </c>
      <c r="AA35">
        <v>0</v>
      </c>
      <c r="AB35">
        <v>3.87</v>
      </c>
      <c r="AC35">
        <v>37.409999999999997</v>
      </c>
      <c r="AD35">
        <v>37.409999999999997</v>
      </c>
      <c r="AE35">
        <v>37.409999999999997</v>
      </c>
      <c r="AF35">
        <v>0</v>
      </c>
      <c r="AG35">
        <v>164.89</v>
      </c>
      <c r="AH35">
        <v>0</v>
      </c>
      <c r="AI35">
        <v>28.09</v>
      </c>
      <c r="AJ35">
        <v>8.7200000000000006</v>
      </c>
      <c r="AK35">
        <v>0.97</v>
      </c>
      <c r="AL35">
        <v>48.42</v>
      </c>
      <c r="AM35">
        <v>84.43</v>
      </c>
      <c r="AN35">
        <v>96.85</v>
      </c>
      <c r="AO35">
        <v>242.12</v>
      </c>
      <c r="AP35">
        <v>6.78</v>
      </c>
      <c r="AQ35">
        <v>0</v>
      </c>
      <c r="AR35">
        <v>0</v>
      </c>
      <c r="AS35">
        <v>4.84</v>
      </c>
      <c r="AT35">
        <v>91.04</v>
      </c>
      <c r="AU35">
        <v>26.87</v>
      </c>
      <c r="AV35">
        <v>41.16</v>
      </c>
      <c r="AW35">
        <v>13.22</v>
      </c>
      <c r="AX35">
        <v>41.16</v>
      </c>
      <c r="AY35">
        <v>0</v>
      </c>
      <c r="AZ35">
        <v>24.8</v>
      </c>
      <c r="BA35">
        <v>18.399999999999999</v>
      </c>
      <c r="BB35">
        <v>82.32</v>
      </c>
      <c r="BC35">
        <v>1.94</v>
      </c>
      <c r="BD35">
        <v>26.87</v>
      </c>
      <c r="BE35">
        <v>12.47</v>
      </c>
      <c r="BF35">
        <v>82.32</v>
      </c>
      <c r="BG35">
        <v>20.58</v>
      </c>
      <c r="BH35">
        <v>3.45</v>
      </c>
    </row>
    <row r="36" spans="1:60">
      <c r="A36" t="s">
        <v>309</v>
      </c>
      <c r="G36" t="s">
        <v>78</v>
      </c>
      <c r="H36" s="74">
        <v>297.57</v>
      </c>
      <c r="I36" s="47">
        <v>200.65000000000003</v>
      </c>
      <c r="J36" s="47">
        <v>593.59</v>
      </c>
      <c r="K36" s="47">
        <v>156.28</v>
      </c>
      <c r="L36" s="47">
        <v>11.610000000000001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25.18</v>
      </c>
      <c r="Z36">
        <v>0</v>
      </c>
      <c r="AA36">
        <v>0</v>
      </c>
      <c r="AB36">
        <v>3.87</v>
      </c>
      <c r="AC36">
        <v>37.409999999999997</v>
      </c>
      <c r="AD36">
        <v>37.409999999999997</v>
      </c>
      <c r="AE36">
        <v>37.409999999999997</v>
      </c>
      <c r="AF36">
        <v>0</v>
      </c>
      <c r="AG36">
        <v>164.89</v>
      </c>
      <c r="AH36">
        <v>0</v>
      </c>
      <c r="AI36">
        <v>28.09</v>
      </c>
      <c r="AJ36">
        <v>8.7200000000000006</v>
      </c>
      <c r="AK36">
        <v>0.97</v>
      </c>
      <c r="AL36">
        <v>48.42</v>
      </c>
      <c r="AM36">
        <v>84.43</v>
      </c>
      <c r="AN36">
        <v>96.85</v>
      </c>
      <c r="AO36">
        <v>242.12</v>
      </c>
      <c r="AP36">
        <v>6.78</v>
      </c>
      <c r="AQ36">
        <v>0</v>
      </c>
      <c r="AR36">
        <v>0</v>
      </c>
      <c r="AS36">
        <v>4.84</v>
      </c>
      <c r="AT36">
        <v>91.04</v>
      </c>
      <c r="AU36">
        <v>26.87</v>
      </c>
      <c r="AV36">
        <v>41.16</v>
      </c>
      <c r="AW36">
        <v>13.22</v>
      </c>
      <c r="AX36">
        <v>41.16</v>
      </c>
      <c r="AY36">
        <v>0</v>
      </c>
      <c r="AZ36">
        <v>24.8</v>
      </c>
      <c r="BA36">
        <v>18.399999999999999</v>
      </c>
      <c r="BB36">
        <v>82.32</v>
      </c>
      <c r="BC36">
        <v>1.94</v>
      </c>
      <c r="BD36">
        <v>26.87</v>
      </c>
      <c r="BE36">
        <v>12.47</v>
      </c>
      <c r="BF36">
        <v>82.32</v>
      </c>
      <c r="BG36">
        <v>20.58</v>
      </c>
      <c r="BH36">
        <v>2.9</v>
      </c>
    </row>
    <row r="37" spans="1:60">
      <c r="A37" t="s">
        <v>310</v>
      </c>
      <c r="G37" t="s">
        <v>79</v>
      </c>
      <c r="H37" s="74">
        <v>297.57</v>
      </c>
      <c r="I37" s="47">
        <v>200.63</v>
      </c>
      <c r="J37" s="47">
        <v>593.59</v>
      </c>
      <c r="K37" s="47">
        <v>156.28</v>
      </c>
      <c r="L37" s="47">
        <v>12.370000000000001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25.16</v>
      </c>
      <c r="Z37">
        <v>0</v>
      </c>
      <c r="AA37">
        <v>0</v>
      </c>
      <c r="AB37">
        <v>3.87</v>
      </c>
      <c r="AC37">
        <v>37.409999999999997</v>
      </c>
      <c r="AD37">
        <v>37.409999999999997</v>
      </c>
      <c r="AE37">
        <v>37.409999999999997</v>
      </c>
      <c r="AF37">
        <v>0</v>
      </c>
      <c r="AG37">
        <v>164.89</v>
      </c>
      <c r="AH37">
        <v>0</v>
      </c>
      <c r="AI37">
        <v>28.09</v>
      </c>
      <c r="AJ37">
        <v>8.7200000000000006</v>
      </c>
      <c r="AK37">
        <v>0.97</v>
      </c>
      <c r="AL37">
        <v>48.42</v>
      </c>
      <c r="AM37">
        <v>84.43</v>
      </c>
      <c r="AN37">
        <v>96.85</v>
      </c>
      <c r="AO37">
        <v>242.12</v>
      </c>
      <c r="AP37">
        <v>6.78</v>
      </c>
      <c r="AQ37">
        <v>0</v>
      </c>
      <c r="AR37">
        <v>0</v>
      </c>
      <c r="AS37">
        <v>4.84</v>
      </c>
      <c r="AT37">
        <v>91.04</v>
      </c>
      <c r="AU37">
        <v>26.87</v>
      </c>
      <c r="AV37">
        <v>41.16</v>
      </c>
      <c r="AW37">
        <v>13.22</v>
      </c>
      <c r="AX37">
        <v>41.16</v>
      </c>
      <c r="AY37">
        <v>0</v>
      </c>
      <c r="AZ37">
        <v>24.8</v>
      </c>
      <c r="BA37">
        <v>18.399999999999999</v>
      </c>
      <c r="BB37">
        <v>82.32</v>
      </c>
      <c r="BC37">
        <v>1.94</v>
      </c>
      <c r="BD37">
        <v>26.87</v>
      </c>
      <c r="BE37">
        <v>12.47</v>
      </c>
      <c r="BF37">
        <v>82.32</v>
      </c>
      <c r="BG37">
        <v>20.58</v>
      </c>
      <c r="BH37">
        <v>3.66</v>
      </c>
    </row>
    <row r="38" spans="1:60">
      <c r="A38" t="s">
        <v>311</v>
      </c>
      <c r="G38" t="s">
        <v>80</v>
      </c>
      <c r="H38" s="74">
        <v>298.52999999999997</v>
      </c>
      <c r="I38" s="47">
        <v>200.63</v>
      </c>
      <c r="J38" s="47">
        <v>593.59</v>
      </c>
      <c r="K38" s="47">
        <v>156.28</v>
      </c>
      <c r="L38" s="47">
        <v>11.96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25.16</v>
      </c>
      <c r="Z38">
        <v>0</v>
      </c>
      <c r="AA38">
        <v>0</v>
      </c>
      <c r="AB38">
        <v>3.87</v>
      </c>
      <c r="AC38">
        <v>37.409999999999997</v>
      </c>
      <c r="AD38">
        <v>37.409999999999997</v>
      </c>
      <c r="AE38">
        <v>37.409999999999997</v>
      </c>
      <c r="AF38">
        <v>0</v>
      </c>
      <c r="AG38">
        <v>164.89</v>
      </c>
      <c r="AH38">
        <v>0</v>
      </c>
      <c r="AI38">
        <v>28.09</v>
      </c>
      <c r="AJ38">
        <v>9.68</v>
      </c>
      <c r="AK38">
        <v>0.97</v>
      </c>
      <c r="AL38">
        <v>48.42</v>
      </c>
      <c r="AM38">
        <v>84.43</v>
      </c>
      <c r="AN38">
        <v>96.85</v>
      </c>
      <c r="AO38">
        <v>242.12</v>
      </c>
      <c r="AP38">
        <v>6.78</v>
      </c>
      <c r="AQ38">
        <v>0</v>
      </c>
      <c r="AR38">
        <v>0</v>
      </c>
      <c r="AS38">
        <v>4.84</v>
      </c>
      <c r="AT38">
        <v>91.04</v>
      </c>
      <c r="AU38">
        <v>26.87</v>
      </c>
      <c r="AV38">
        <v>41.16</v>
      </c>
      <c r="AW38">
        <v>13.22</v>
      </c>
      <c r="AX38">
        <v>41.16</v>
      </c>
      <c r="AY38">
        <v>0</v>
      </c>
      <c r="AZ38">
        <v>24.8</v>
      </c>
      <c r="BA38">
        <v>18.399999999999999</v>
      </c>
      <c r="BB38">
        <v>82.32</v>
      </c>
      <c r="BC38">
        <v>1.94</v>
      </c>
      <c r="BD38">
        <v>26.87</v>
      </c>
      <c r="BE38">
        <v>12.47</v>
      </c>
      <c r="BF38">
        <v>82.32</v>
      </c>
      <c r="BG38">
        <v>20.58</v>
      </c>
      <c r="BH38">
        <v>3.25</v>
      </c>
    </row>
    <row r="39" spans="1:60">
      <c r="A39" t="s">
        <v>312</v>
      </c>
      <c r="G39" t="s">
        <v>81</v>
      </c>
      <c r="H39" s="74">
        <v>298.52999999999997</v>
      </c>
      <c r="I39" s="47">
        <v>200.63</v>
      </c>
      <c r="J39" s="47">
        <v>593.59</v>
      </c>
      <c r="K39" s="47">
        <v>209.54</v>
      </c>
      <c r="L39" s="47">
        <v>11.96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10.65</v>
      </c>
      <c r="X39">
        <v>0</v>
      </c>
      <c r="Y39">
        <v>25.16</v>
      </c>
      <c r="Z39">
        <v>0</v>
      </c>
      <c r="AA39">
        <v>42.61</v>
      </c>
      <c r="AB39">
        <v>3.87</v>
      </c>
      <c r="AC39">
        <v>37.409999999999997</v>
      </c>
      <c r="AD39">
        <v>37.409999999999997</v>
      </c>
      <c r="AE39">
        <v>37.409999999999997</v>
      </c>
      <c r="AF39">
        <v>0</v>
      </c>
      <c r="AG39">
        <v>164.89</v>
      </c>
      <c r="AH39">
        <v>0</v>
      </c>
      <c r="AI39">
        <v>28.09</v>
      </c>
      <c r="AJ39">
        <v>9.68</v>
      </c>
      <c r="AK39">
        <v>0.97</v>
      </c>
      <c r="AL39">
        <v>48.42</v>
      </c>
      <c r="AM39">
        <v>84.43</v>
      </c>
      <c r="AN39">
        <v>96.85</v>
      </c>
      <c r="AO39">
        <v>242.12</v>
      </c>
      <c r="AP39">
        <v>6.78</v>
      </c>
      <c r="AQ39">
        <v>0</v>
      </c>
      <c r="AR39">
        <v>0</v>
      </c>
      <c r="AS39">
        <v>4.84</v>
      </c>
      <c r="AT39">
        <v>91.04</v>
      </c>
      <c r="AU39">
        <v>26.87</v>
      </c>
      <c r="AV39">
        <v>41.16</v>
      </c>
      <c r="AW39">
        <v>13.22</v>
      </c>
      <c r="AX39">
        <v>41.16</v>
      </c>
      <c r="AY39">
        <v>0</v>
      </c>
      <c r="AZ39">
        <v>24.8</v>
      </c>
      <c r="BA39">
        <v>18.399999999999999</v>
      </c>
      <c r="BB39">
        <v>82.32</v>
      </c>
      <c r="BC39">
        <v>1.94</v>
      </c>
      <c r="BD39">
        <v>26.87</v>
      </c>
      <c r="BE39">
        <v>12.47</v>
      </c>
      <c r="BF39">
        <v>82.32</v>
      </c>
      <c r="BG39">
        <v>20.58</v>
      </c>
      <c r="BH39">
        <v>3.25</v>
      </c>
    </row>
    <row r="40" spans="1:60">
      <c r="A40" t="s">
        <v>329</v>
      </c>
      <c r="G40" t="s">
        <v>82</v>
      </c>
      <c r="H40" s="74">
        <v>300.46999999999997</v>
      </c>
      <c r="I40" s="47">
        <v>200.63</v>
      </c>
      <c r="J40" s="47">
        <v>593.59</v>
      </c>
      <c r="K40" s="47">
        <v>209.54</v>
      </c>
      <c r="L40" s="47">
        <v>11.780000000000001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10.65</v>
      </c>
      <c r="X40">
        <v>0</v>
      </c>
      <c r="Y40">
        <v>25.16</v>
      </c>
      <c r="Z40">
        <v>0</v>
      </c>
      <c r="AA40">
        <v>42.61</v>
      </c>
      <c r="AB40">
        <v>3.87</v>
      </c>
      <c r="AC40">
        <v>37.409999999999997</v>
      </c>
      <c r="AD40">
        <v>37.409999999999997</v>
      </c>
      <c r="AE40">
        <v>37.409999999999997</v>
      </c>
      <c r="AF40">
        <v>0</v>
      </c>
      <c r="AG40">
        <v>164.89</v>
      </c>
      <c r="AH40">
        <v>0</v>
      </c>
      <c r="AI40">
        <v>28.09</v>
      </c>
      <c r="AJ40">
        <v>11.62</v>
      </c>
      <c r="AK40">
        <v>0.97</v>
      </c>
      <c r="AL40">
        <v>48.42</v>
      </c>
      <c r="AM40">
        <v>84.43</v>
      </c>
      <c r="AN40">
        <v>96.85</v>
      </c>
      <c r="AO40">
        <v>242.12</v>
      </c>
      <c r="AP40">
        <v>6.78</v>
      </c>
      <c r="AQ40">
        <v>0</v>
      </c>
      <c r="AR40">
        <v>0</v>
      </c>
      <c r="AS40">
        <v>4.84</v>
      </c>
      <c r="AT40">
        <v>91.04</v>
      </c>
      <c r="AU40">
        <v>26.87</v>
      </c>
      <c r="AV40">
        <v>41.16</v>
      </c>
      <c r="AW40">
        <v>13.22</v>
      </c>
      <c r="AX40">
        <v>41.16</v>
      </c>
      <c r="AY40">
        <v>0</v>
      </c>
      <c r="AZ40">
        <v>24.8</v>
      </c>
      <c r="BA40">
        <v>18.399999999999999</v>
      </c>
      <c r="BB40">
        <v>82.32</v>
      </c>
      <c r="BC40">
        <v>1.94</v>
      </c>
      <c r="BD40">
        <v>26.87</v>
      </c>
      <c r="BE40">
        <v>12.47</v>
      </c>
      <c r="BF40">
        <v>82.32</v>
      </c>
      <c r="BG40">
        <v>20.58</v>
      </c>
      <c r="BH40">
        <v>3.07</v>
      </c>
    </row>
    <row r="41" spans="1:60">
      <c r="A41" t="s">
        <v>330</v>
      </c>
      <c r="G41" t="s">
        <v>83</v>
      </c>
      <c r="H41" s="74">
        <v>300.46999999999997</v>
      </c>
      <c r="I41" s="47">
        <v>200.63</v>
      </c>
      <c r="J41" s="47">
        <v>593.59</v>
      </c>
      <c r="K41" s="47">
        <v>209.54</v>
      </c>
      <c r="L41" s="47">
        <v>11.88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10.65</v>
      </c>
      <c r="X41">
        <v>0</v>
      </c>
      <c r="Y41">
        <v>25.16</v>
      </c>
      <c r="Z41">
        <v>0</v>
      </c>
      <c r="AA41">
        <v>42.61</v>
      </c>
      <c r="AB41">
        <v>3.87</v>
      </c>
      <c r="AC41">
        <v>37.409999999999997</v>
      </c>
      <c r="AD41">
        <v>37.409999999999997</v>
      </c>
      <c r="AE41">
        <v>37.409999999999997</v>
      </c>
      <c r="AF41">
        <v>0</v>
      </c>
      <c r="AG41">
        <v>164.89</v>
      </c>
      <c r="AH41">
        <v>0</v>
      </c>
      <c r="AI41">
        <v>28.09</v>
      </c>
      <c r="AJ41">
        <v>11.62</v>
      </c>
      <c r="AK41">
        <v>0.97</v>
      </c>
      <c r="AL41">
        <v>48.42</v>
      </c>
      <c r="AM41">
        <v>84.43</v>
      </c>
      <c r="AN41">
        <v>96.85</v>
      </c>
      <c r="AO41">
        <v>242.12</v>
      </c>
      <c r="AP41">
        <v>6.78</v>
      </c>
      <c r="AQ41">
        <v>0</v>
      </c>
      <c r="AR41">
        <v>0</v>
      </c>
      <c r="AS41">
        <v>4.84</v>
      </c>
      <c r="AT41">
        <v>91.04</v>
      </c>
      <c r="AU41">
        <v>26.87</v>
      </c>
      <c r="AV41">
        <v>41.16</v>
      </c>
      <c r="AW41">
        <v>13.22</v>
      </c>
      <c r="AX41">
        <v>41.16</v>
      </c>
      <c r="AY41">
        <v>0</v>
      </c>
      <c r="AZ41">
        <v>24.8</v>
      </c>
      <c r="BA41">
        <v>18.399999999999999</v>
      </c>
      <c r="BB41">
        <v>82.32</v>
      </c>
      <c r="BC41">
        <v>1.94</v>
      </c>
      <c r="BD41">
        <v>26.87</v>
      </c>
      <c r="BE41">
        <v>12.47</v>
      </c>
      <c r="BF41">
        <v>82.32</v>
      </c>
      <c r="BG41">
        <v>20.58</v>
      </c>
      <c r="BH41">
        <v>3.17</v>
      </c>
    </row>
    <row r="42" spans="1:60">
      <c r="A42" t="s">
        <v>331</v>
      </c>
      <c r="G42" t="s">
        <v>84</v>
      </c>
      <c r="H42" s="74">
        <v>300.46999999999997</v>
      </c>
      <c r="I42" s="47">
        <v>200.63</v>
      </c>
      <c r="J42" s="47">
        <v>593.59</v>
      </c>
      <c r="K42" s="47">
        <v>209.54</v>
      </c>
      <c r="L42" s="47">
        <v>12.46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10.65</v>
      </c>
      <c r="X42">
        <v>0</v>
      </c>
      <c r="Y42">
        <v>25.16</v>
      </c>
      <c r="Z42">
        <v>0</v>
      </c>
      <c r="AA42">
        <v>42.61</v>
      </c>
      <c r="AB42">
        <v>3.87</v>
      </c>
      <c r="AC42">
        <v>37.409999999999997</v>
      </c>
      <c r="AD42">
        <v>37.409999999999997</v>
      </c>
      <c r="AE42">
        <v>37.409999999999997</v>
      </c>
      <c r="AF42">
        <v>0</v>
      </c>
      <c r="AG42">
        <v>164.89</v>
      </c>
      <c r="AH42">
        <v>0</v>
      </c>
      <c r="AI42">
        <v>28.09</v>
      </c>
      <c r="AJ42">
        <v>11.62</v>
      </c>
      <c r="AK42">
        <v>0.97</v>
      </c>
      <c r="AL42">
        <v>48.42</v>
      </c>
      <c r="AM42">
        <v>84.43</v>
      </c>
      <c r="AN42">
        <v>96.85</v>
      </c>
      <c r="AO42">
        <v>242.12</v>
      </c>
      <c r="AP42">
        <v>6.78</v>
      </c>
      <c r="AQ42">
        <v>0</v>
      </c>
      <c r="AR42">
        <v>0</v>
      </c>
      <c r="AS42">
        <v>4.84</v>
      </c>
      <c r="AT42">
        <v>91.04</v>
      </c>
      <c r="AU42">
        <v>26.87</v>
      </c>
      <c r="AV42">
        <v>41.16</v>
      </c>
      <c r="AW42">
        <v>13.22</v>
      </c>
      <c r="AX42">
        <v>41.16</v>
      </c>
      <c r="AY42">
        <v>0</v>
      </c>
      <c r="AZ42">
        <v>24.8</v>
      </c>
      <c r="BA42">
        <v>18.399999999999999</v>
      </c>
      <c r="BB42">
        <v>82.32</v>
      </c>
      <c r="BC42">
        <v>1.94</v>
      </c>
      <c r="BD42">
        <v>26.87</v>
      </c>
      <c r="BE42">
        <v>12.47</v>
      </c>
      <c r="BF42">
        <v>82.32</v>
      </c>
      <c r="BG42">
        <v>20.58</v>
      </c>
      <c r="BH42">
        <v>3.75</v>
      </c>
    </row>
    <row r="43" spans="1:60">
      <c r="A43" t="s">
        <v>337</v>
      </c>
      <c r="G43" t="s">
        <v>85</v>
      </c>
      <c r="H43" s="74">
        <v>300.46999999999997</v>
      </c>
      <c r="I43" s="47">
        <v>200.63</v>
      </c>
      <c r="J43" s="47">
        <v>593.59</v>
      </c>
      <c r="K43" s="47">
        <v>209.54</v>
      </c>
      <c r="L43" s="47">
        <v>11.84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10.65</v>
      </c>
      <c r="X43">
        <v>0</v>
      </c>
      <c r="Y43">
        <v>25.16</v>
      </c>
      <c r="Z43">
        <v>0</v>
      </c>
      <c r="AA43">
        <v>42.61</v>
      </c>
      <c r="AB43">
        <v>3.87</v>
      </c>
      <c r="AC43">
        <v>37.409999999999997</v>
      </c>
      <c r="AD43">
        <v>37.409999999999997</v>
      </c>
      <c r="AE43">
        <v>37.409999999999997</v>
      </c>
      <c r="AF43">
        <v>41.16</v>
      </c>
      <c r="AG43">
        <v>164.89</v>
      </c>
      <c r="AH43">
        <v>82.32</v>
      </c>
      <c r="AI43">
        <v>28.09</v>
      </c>
      <c r="AJ43">
        <v>11.62</v>
      </c>
      <c r="AK43">
        <v>0.97</v>
      </c>
      <c r="AL43">
        <v>48.42</v>
      </c>
      <c r="AM43">
        <v>84.43</v>
      </c>
      <c r="AN43">
        <v>96.85</v>
      </c>
      <c r="AO43">
        <v>242.12</v>
      </c>
      <c r="AP43">
        <v>6.78</v>
      </c>
      <c r="AQ43">
        <v>0</v>
      </c>
      <c r="AR43">
        <v>0</v>
      </c>
      <c r="AS43">
        <v>4.84</v>
      </c>
      <c r="AT43">
        <v>91.04</v>
      </c>
      <c r="AU43">
        <v>26.87</v>
      </c>
      <c r="AV43">
        <v>41.16</v>
      </c>
      <c r="AW43">
        <v>13.22</v>
      </c>
      <c r="AX43">
        <v>0</v>
      </c>
      <c r="AY43">
        <v>0</v>
      </c>
      <c r="AZ43">
        <v>24.8</v>
      </c>
      <c r="BA43">
        <v>18.399999999999999</v>
      </c>
      <c r="BB43">
        <v>0</v>
      </c>
      <c r="BC43">
        <v>1.94</v>
      </c>
      <c r="BD43">
        <v>26.87</v>
      </c>
      <c r="BE43">
        <v>12.47</v>
      </c>
      <c r="BF43">
        <v>82.32</v>
      </c>
      <c r="BG43">
        <v>20.58</v>
      </c>
      <c r="BH43">
        <v>3.13</v>
      </c>
    </row>
    <row r="44" spans="1:60">
      <c r="A44" t="s">
        <v>339</v>
      </c>
      <c r="G44" t="s">
        <v>86</v>
      </c>
      <c r="H44" s="74">
        <v>301.44</v>
      </c>
      <c r="I44" s="47">
        <v>200.63</v>
      </c>
      <c r="J44" s="47">
        <v>593.59</v>
      </c>
      <c r="K44" s="47">
        <v>209.54</v>
      </c>
      <c r="L44" s="47">
        <v>11.930000000000001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10.65</v>
      </c>
      <c r="X44">
        <v>0</v>
      </c>
      <c r="Y44">
        <v>25.16</v>
      </c>
      <c r="Z44">
        <v>0</v>
      </c>
      <c r="AA44">
        <v>42.61</v>
      </c>
      <c r="AB44">
        <v>3.87</v>
      </c>
      <c r="AC44">
        <v>37.409999999999997</v>
      </c>
      <c r="AD44">
        <v>37.409999999999997</v>
      </c>
      <c r="AE44">
        <v>37.409999999999997</v>
      </c>
      <c r="AF44">
        <v>41.16</v>
      </c>
      <c r="AG44">
        <v>164.89</v>
      </c>
      <c r="AH44">
        <v>82.32</v>
      </c>
      <c r="AI44">
        <v>28.09</v>
      </c>
      <c r="AJ44">
        <v>12.59</v>
      </c>
      <c r="AK44">
        <v>0.97</v>
      </c>
      <c r="AL44">
        <v>48.42</v>
      </c>
      <c r="AM44">
        <v>84.43</v>
      </c>
      <c r="AN44">
        <v>96.85</v>
      </c>
      <c r="AO44">
        <v>242.12</v>
      </c>
      <c r="AP44">
        <v>6.78</v>
      </c>
      <c r="AQ44">
        <v>0</v>
      </c>
      <c r="AR44">
        <v>0</v>
      </c>
      <c r="AS44">
        <v>4.84</v>
      </c>
      <c r="AT44">
        <v>91.04</v>
      </c>
      <c r="AU44">
        <v>26.87</v>
      </c>
      <c r="AV44">
        <v>41.16</v>
      </c>
      <c r="AW44">
        <v>13.22</v>
      </c>
      <c r="AX44">
        <v>0</v>
      </c>
      <c r="AY44">
        <v>0</v>
      </c>
      <c r="AZ44">
        <v>24.8</v>
      </c>
      <c r="BA44">
        <v>18.399999999999999</v>
      </c>
      <c r="BB44">
        <v>0</v>
      </c>
      <c r="BC44">
        <v>1.94</v>
      </c>
      <c r="BD44">
        <v>26.87</v>
      </c>
      <c r="BE44">
        <v>12.47</v>
      </c>
      <c r="BF44">
        <v>82.32</v>
      </c>
      <c r="BG44">
        <v>20.58</v>
      </c>
      <c r="BH44">
        <v>3.22</v>
      </c>
    </row>
    <row r="45" spans="1:60">
      <c r="A45" t="s">
        <v>358</v>
      </c>
      <c r="G45" t="s">
        <v>87</v>
      </c>
      <c r="H45" s="74">
        <v>301.44</v>
      </c>
      <c r="I45" s="47">
        <v>200.63</v>
      </c>
      <c r="J45" s="47">
        <v>593.59</v>
      </c>
      <c r="K45" s="47">
        <v>209.54</v>
      </c>
      <c r="L45" s="47">
        <v>12.940000000000001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10.65</v>
      </c>
      <c r="X45">
        <v>0</v>
      </c>
      <c r="Y45">
        <v>25.16</v>
      </c>
      <c r="Z45">
        <v>0</v>
      </c>
      <c r="AA45">
        <v>42.61</v>
      </c>
      <c r="AB45">
        <v>3.87</v>
      </c>
      <c r="AC45">
        <v>37.409999999999997</v>
      </c>
      <c r="AD45">
        <v>37.409999999999997</v>
      </c>
      <c r="AE45">
        <v>37.409999999999997</v>
      </c>
      <c r="AF45">
        <v>41.16</v>
      </c>
      <c r="AG45">
        <v>164.89</v>
      </c>
      <c r="AH45">
        <v>82.32</v>
      </c>
      <c r="AI45">
        <v>28.09</v>
      </c>
      <c r="AJ45">
        <v>12.59</v>
      </c>
      <c r="AK45">
        <v>0.97</v>
      </c>
      <c r="AL45">
        <v>48.42</v>
      </c>
      <c r="AM45">
        <v>84.43</v>
      </c>
      <c r="AN45">
        <v>96.85</v>
      </c>
      <c r="AO45">
        <v>242.12</v>
      </c>
      <c r="AP45">
        <v>6.78</v>
      </c>
      <c r="AQ45">
        <v>0</v>
      </c>
      <c r="AR45">
        <v>0</v>
      </c>
      <c r="AS45">
        <v>4.84</v>
      </c>
      <c r="AT45">
        <v>91.04</v>
      </c>
      <c r="AU45">
        <v>26.87</v>
      </c>
      <c r="AV45">
        <v>41.16</v>
      </c>
      <c r="AW45">
        <v>13.22</v>
      </c>
      <c r="AX45">
        <v>0</v>
      </c>
      <c r="AY45">
        <v>0</v>
      </c>
      <c r="AZ45">
        <v>24.8</v>
      </c>
      <c r="BA45">
        <v>18.399999999999999</v>
      </c>
      <c r="BB45">
        <v>0</v>
      </c>
      <c r="BC45">
        <v>1.94</v>
      </c>
      <c r="BD45">
        <v>26.87</v>
      </c>
      <c r="BE45">
        <v>12.47</v>
      </c>
      <c r="BF45">
        <v>82.32</v>
      </c>
      <c r="BG45">
        <v>20.58</v>
      </c>
      <c r="BH45">
        <v>4.2300000000000004</v>
      </c>
    </row>
    <row r="46" spans="1:60">
      <c r="A46" t="s">
        <v>359</v>
      </c>
      <c r="G46" t="s">
        <v>88</v>
      </c>
      <c r="H46" s="74">
        <v>301.44</v>
      </c>
      <c r="I46" s="47">
        <v>200.63</v>
      </c>
      <c r="J46" s="47">
        <v>593.59</v>
      </c>
      <c r="K46" s="47">
        <v>209.54</v>
      </c>
      <c r="L46" s="47">
        <v>13.440000000000001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10.65</v>
      </c>
      <c r="X46">
        <v>0</v>
      </c>
      <c r="Y46">
        <v>25.16</v>
      </c>
      <c r="Z46">
        <v>0</v>
      </c>
      <c r="AA46">
        <v>42.61</v>
      </c>
      <c r="AB46">
        <v>3.87</v>
      </c>
      <c r="AC46">
        <v>37.409999999999997</v>
      </c>
      <c r="AD46">
        <v>37.409999999999997</v>
      </c>
      <c r="AE46">
        <v>37.409999999999997</v>
      </c>
      <c r="AF46">
        <v>41.16</v>
      </c>
      <c r="AG46">
        <v>164.89</v>
      </c>
      <c r="AH46">
        <v>82.32</v>
      </c>
      <c r="AI46">
        <v>28.09</v>
      </c>
      <c r="AJ46">
        <v>12.59</v>
      </c>
      <c r="AK46">
        <v>0.97</v>
      </c>
      <c r="AL46">
        <v>48.42</v>
      </c>
      <c r="AM46">
        <v>84.43</v>
      </c>
      <c r="AN46">
        <v>96.85</v>
      </c>
      <c r="AO46">
        <v>242.12</v>
      </c>
      <c r="AP46">
        <v>6.78</v>
      </c>
      <c r="AQ46">
        <v>0</v>
      </c>
      <c r="AR46">
        <v>0</v>
      </c>
      <c r="AS46">
        <v>4.84</v>
      </c>
      <c r="AT46">
        <v>91.04</v>
      </c>
      <c r="AU46">
        <v>26.87</v>
      </c>
      <c r="AV46">
        <v>41.16</v>
      </c>
      <c r="AW46">
        <v>13.22</v>
      </c>
      <c r="AX46">
        <v>0</v>
      </c>
      <c r="AY46">
        <v>0</v>
      </c>
      <c r="AZ46">
        <v>24.8</v>
      </c>
      <c r="BA46">
        <v>18.399999999999999</v>
      </c>
      <c r="BB46">
        <v>0</v>
      </c>
      <c r="BC46">
        <v>1.94</v>
      </c>
      <c r="BD46">
        <v>26.87</v>
      </c>
      <c r="BE46">
        <v>12.47</v>
      </c>
      <c r="BF46">
        <v>82.32</v>
      </c>
      <c r="BG46">
        <v>20.58</v>
      </c>
      <c r="BH46">
        <v>4.7300000000000004</v>
      </c>
    </row>
    <row r="47" spans="1:60">
      <c r="A47" t="s">
        <v>360</v>
      </c>
      <c r="G47" t="s">
        <v>89</v>
      </c>
      <c r="H47" s="74">
        <v>301.44</v>
      </c>
      <c r="I47" s="47">
        <v>200.63</v>
      </c>
      <c r="J47" s="47">
        <v>593.59</v>
      </c>
      <c r="K47" s="47">
        <v>209.54</v>
      </c>
      <c r="L47" s="47">
        <v>12.870000000000001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10.65</v>
      </c>
      <c r="X47">
        <v>0</v>
      </c>
      <c r="Y47">
        <v>25.16</v>
      </c>
      <c r="Z47">
        <v>0</v>
      </c>
      <c r="AA47">
        <v>42.61</v>
      </c>
      <c r="AB47">
        <v>3.87</v>
      </c>
      <c r="AC47">
        <v>37.409999999999997</v>
      </c>
      <c r="AD47">
        <v>37.409999999999997</v>
      </c>
      <c r="AE47">
        <v>37.409999999999997</v>
      </c>
      <c r="AF47">
        <v>41.16</v>
      </c>
      <c r="AG47">
        <v>164.89</v>
      </c>
      <c r="AH47">
        <v>82.32</v>
      </c>
      <c r="AI47">
        <v>28.09</v>
      </c>
      <c r="AJ47">
        <v>12.59</v>
      </c>
      <c r="AK47">
        <v>0.97</v>
      </c>
      <c r="AL47">
        <v>48.42</v>
      </c>
      <c r="AM47">
        <v>84.43</v>
      </c>
      <c r="AN47">
        <v>96.85</v>
      </c>
      <c r="AO47">
        <v>242.12</v>
      </c>
      <c r="AP47">
        <v>6.78</v>
      </c>
      <c r="AQ47">
        <v>0</v>
      </c>
      <c r="AR47">
        <v>0</v>
      </c>
      <c r="AS47">
        <v>4.84</v>
      </c>
      <c r="AT47">
        <v>91.04</v>
      </c>
      <c r="AU47">
        <v>26.87</v>
      </c>
      <c r="AV47">
        <v>41.16</v>
      </c>
      <c r="AW47">
        <v>13.22</v>
      </c>
      <c r="AX47">
        <v>0</v>
      </c>
      <c r="AY47">
        <v>0</v>
      </c>
      <c r="AZ47">
        <v>24.8</v>
      </c>
      <c r="BA47">
        <v>18.399999999999999</v>
      </c>
      <c r="BB47">
        <v>0</v>
      </c>
      <c r="BC47">
        <v>1.94</v>
      </c>
      <c r="BD47">
        <v>26.87</v>
      </c>
      <c r="BE47">
        <v>12.47</v>
      </c>
      <c r="BF47">
        <v>82.32</v>
      </c>
      <c r="BG47">
        <v>20.58</v>
      </c>
      <c r="BH47">
        <v>4.16</v>
      </c>
    </row>
    <row r="48" spans="1:60">
      <c r="A48" t="s">
        <v>364</v>
      </c>
      <c r="G48" t="s">
        <v>90</v>
      </c>
      <c r="H48" s="74">
        <v>301.44</v>
      </c>
      <c r="I48" s="47">
        <v>200.63</v>
      </c>
      <c r="J48" s="47">
        <v>593.59</v>
      </c>
      <c r="K48" s="47">
        <v>209.54</v>
      </c>
      <c r="L48" s="47">
        <v>16.350000000000001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10.65</v>
      </c>
      <c r="X48">
        <v>0</v>
      </c>
      <c r="Y48">
        <v>25.16</v>
      </c>
      <c r="Z48">
        <v>0</v>
      </c>
      <c r="AA48">
        <v>42.61</v>
      </c>
      <c r="AB48">
        <v>3.87</v>
      </c>
      <c r="AC48">
        <v>37.409999999999997</v>
      </c>
      <c r="AD48">
        <v>37.409999999999997</v>
      </c>
      <c r="AE48">
        <v>37.409999999999997</v>
      </c>
      <c r="AF48">
        <v>41.16</v>
      </c>
      <c r="AG48">
        <v>164.89</v>
      </c>
      <c r="AH48">
        <v>82.32</v>
      </c>
      <c r="AI48">
        <v>28.09</v>
      </c>
      <c r="AJ48">
        <v>12.59</v>
      </c>
      <c r="AK48">
        <v>0.97</v>
      </c>
      <c r="AL48">
        <v>48.42</v>
      </c>
      <c r="AM48">
        <v>84.43</v>
      </c>
      <c r="AN48">
        <v>96.85</v>
      </c>
      <c r="AO48">
        <v>242.12</v>
      </c>
      <c r="AP48">
        <v>6.78</v>
      </c>
      <c r="AQ48">
        <v>0</v>
      </c>
      <c r="AR48">
        <v>0</v>
      </c>
      <c r="AS48">
        <v>4.84</v>
      </c>
      <c r="AT48">
        <v>91.04</v>
      </c>
      <c r="AU48">
        <v>26.87</v>
      </c>
      <c r="AV48">
        <v>41.16</v>
      </c>
      <c r="AW48">
        <v>13.22</v>
      </c>
      <c r="AX48">
        <v>0</v>
      </c>
      <c r="AY48">
        <v>0</v>
      </c>
      <c r="AZ48">
        <v>24.8</v>
      </c>
      <c r="BA48">
        <v>18.399999999999999</v>
      </c>
      <c r="BB48">
        <v>0</v>
      </c>
      <c r="BC48">
        <v>1.94</v>
      </c>
      <c r="BD48">
        <v>26.87</v>
      </c>
      <c r="BE48">
        <v>12.47</v>
      </c>
      <c r="BF48">
        <v>82.32</v>
      </c>
      <c r="BG48">
        <v>20.58</v>
      </c>
      <c r="BH48">
        <v>7.64</v>
      </c>
    </row>
    <row r="49" spans="1:60">
      <c r="A49" t="s">
        <v>365</v>
      </c>
      <c r="G49" t="s">
        <v>91</v>
      </c>
      <c r="H49" s="74">
        <v>301.44</v>
      </c>
      <c r="I49" s="47">
        <v>200.63</v>
      </c>
      <c r="J49" s="47">
        <v>593.59</v>
      </c>
      <c r="K49" s="47">
        <v>209.54</v>
      </c>
      <c r="L49" s="47">
        <v>16.75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10.65</v>
      </c>
      <c r="X49">
        <v>0</v>
      </c>
      <c r="Y49">
        <v>25.16</v>
      </c>
      <c r="Z49">
        <v>0</v>
      </c>
      <c r="AA49">
        <v>42.61</v>
      </c>
      <c r="AB49">
        <v>3.87</v>
      </c>
      <c r="AC49">
        <v>37.409999999999997</v>
      </c>
      <c r="AD49">
        <v>37.409999999999997</v>
      </c>
      <c r="AE49">
        <v>37.409999999999997</v>
      </c>
      <c r="AF49">
        <v>41.16</v>
      </c>
      <c r="AG49">
        <v>164.89</v>
      </c>
      <c r="AH49">
        <v>82.32</v>
      </c>
      <c r="AI49">
        <v>28.09</v>
      </c>
      <c r="AJ49">
        <v>12.59</v>
      </c>
      <c r="AK49">
        <v>0.97</v>
      </c>
      <c r="AL49">
        <v>48.42</v>
      </c>
      <c r="AM49">
        <v>84.43</v>
      </c>
      <c r="AN49">
        <v>96.85</v>
      </c>
      <c r="AO49">
        <v>242.12</v>
      </c>
      <c r="AP49">
        <v>6.78</v>
      </c>
      <c r="AQ49">
        <v>0</v>
      </c>
      <c r="AR49">
        <v>0</v>
      </c>
      <c r="AS49">
        <v>4.84</v>
      </c>
      <c r="AT49">
        <v>91.04</v>
      </c>
      <c r="AU49">
        <v>26.87</v>
      </c>
      <c r="AV49">
        <v>41.16</v>
      </c>
      <c r="AW49">
        <v>13.22</v>
      </c>
      <c r="AX49">
        <v>0</v>
      </c>
      <c r="AY49">
        <v>0</v>
      </c>
      <c r="AZ49">
        <v>24.8</v>
      </c>
      <c r="BA49">
        <v>18.399999999999999</v>
      </c>
      <c r="BB49">
        <v>0</v>
      </c>
      <c r="BC49">
        <v>1.94</v>
      </c>
      <c r="BD49">
        <v>26.87</v>
      </c>
      <c r="BE49">
        <v>12.47</v>
      </c>
      <c r="BF49">
        <v>82.32</v>
      </c>
      <c r="BG49">
        <v>20.58</v>
      </c>
      <c r="BH49">
        <v>8.0399999999999991</v>
      </c>
    </row>
    <row r="50" spans="1:60">
      <c r="A50" t="s">
        <v>366</v>
      </c>
      <c r="G50" t="s">
        <v>92</v>
      </c>
      <c r="H50" s="74">
        <v>301.44</v>
      </c>
      <c r="I50" s="47">
        <v>200.63</v>
      </c>
      <c r="J50" s="47">
        <v>593.59</v>
      </c>
      <c r="K50" s="47">
        <v>209.54</v>
      </c>
      <c r="L50" s="47">
        <v>14.870000000000001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10.65</v>
      </c>
      <c r="X50">
        <v>0</v>
      </c>
      <c r="Y50">
        <v>25.16</v>
      </c>
      <c r="Z50">
        <v>0</v>
      </c>
      <c r="AA50">
        <v>42.61</v>
      </c>
      <c r="AB50">
        <v>3.87</v>
      </c>
      <c r="AC50">
        <v>37.409999999999997</v>
      </c>
      <c r="AD50">
        <v>37.409999999999997</v>
      </c>
      <c r="AE50">
        <v>37.409999999999997</v>
      </c>
      <c r="AF50">
        <v>41.16</v>
      </c>
      <c r="AG50">
        <v>164.89</v>
      </c>
      <c r="AH50">
        <v>82.32</v>
      </c>
      <c r="AI50">
        <v>28.09</v>
      </c>
      <c r="AJ50">
        <v>12.59</v>
      </c>
      <c r="AK50">
        <v>0.97</v>
      </c>
      <c r="AL50">
        <v>48.42</v>
      </c>
      <c r="AM50">
        <v>84.43</v>
      </c>
      <c r="AN50">
        <v>96.85</v>
      </c>
      <c r="AO50">
        <v>242.12</v>
      </c>
      <c r="AP50">
        <v>6.78</v>
      </c>
      <c r="AQ50">
        <v>0</v>
      </c>
      <c r="AR50">
        <v>0</v>
      </c>
      <c r="AS50">
        <v>4.84</v>
      </c>
      <c r="AT50">
        <v>91.04</v>
      </c>
      <c r="AU50">
        <v>26.87</v>
      </c>
      <c r="AV50">
        <v>41.16</v>
      </c>
      <c r="AW50">
        <v>13.22</v>
      </c>
      <c r="AX50">
        <v>0</v>
      </c>
      <c r="AY50">
        <v>0</v>
      </c>
      <c r="AZ50">
        <v>24.8</v>
      </c>
      <c r="BA50">
        <v>18.399999999999999</v>
      </c>
      <c r="BB50">
        <v>0</v>
      </c>
      <c r="BC50">
        <v>1.94</v>
      </c>
      <c r="BD50">
        <v>26.87</v>
      </c>
      <c r="BE50">
        <v>12.47</v>
      </c>
      <c r="BF50">
        <v>82.32</v>
      </c>
      <c r="BG50">
        <v>20.58</v>
      </c>
      <c r="BH50">
        <v>6.16</v>
      </c>
    </row>
    <row r="51" spans="1:60">
      <c r="A51" t="s">
        <v>367</v>
      </c>
      <c r="G51" t="s">
        <v>93</v>
      </c>
      <c r="H51" s="74">
        <v>301.44</v>
      </c>
      <c r="I51" s="47">
        <v>200.63</v>
      </c>
      <c r="J51" s="47">
        <v>593.59</v>
      </c>
      <c r="K51" s="47">
        <v>209.54</v>
      </c>
      <c r="L51" s="47">
        <v>14.290000000000001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10.65</v>
      </c>
      <c r="X51">
        <v>0</v>
      </c>
      <c r="Y51">
        <v>25.16</v>
      </c>
      <c r="Z51">
        <v>0</v>
      </c>
      <c r="AA51">
        <v>42.61</v>
      </c>
      <c r="AB51">
        <v>3.87</v>
      </c>
      <c r="AC51">
        <v>37.409999999999997</v>
      </c>
      <c r="AD51">
        <v>37.409999999999997</v>
      </c>
      <c r="AE51">
        <v>37.409999999999997</v>
      </c>
      <c r="AF51">
        <v>41.16</v>
      </c>
      <c r="AG51">
        <v>164.89</v>
      </c>
      <c r="AH51">
        <v>82.32</v>
      </c>
      <c r="AI51">
        <v>28.09</v>
      </c>
      <c r="AJ51">
        <v>12.59</v>
      </c>
      <c r="AK51">
        <v>0.97</v>
      </c>
      <c r="AL51">
        <v>48.42</v>
      </c>
      <c r="AM51">
        <v>84.43</v>
      </c>
      <c r="AN51">
        <v>96.85</v>
      </c>
      <c r="AO51">
        <v>242.12</v>
      </c>
      <c r="AP51">
        <v>6.78</v>
      </c>
      <c r="AQ51">
        <v>0</v>
      </c>
      <c r="AR51">
        <v>0</v>
      </c>
      <c r="AS51">
        <v>4.84</v>
      </c>
      <c r="AT51">
        <v>91.04</v>
      </c>
      <c r="AU51">
        <v>26.87</v>
      </c>
      <c r="AV51">
        <v>41.16</v>
      </c>
      <c r="AW51">
        <v>13.22</v>
      </c>
      <c r="AX51">
        <v>0</v>
      </c>
      <c r="AY51">
        <v>0</v>
      </c>
      <c r="AZ51">
        <v>24.8</v>
      </c>
      <c r="BA51">
        <v>18.399999999999999</v>
      </c>
      <c r="BB51">
        <v>0</v>
      </c>
      <c r="BC51">
        <v>1.94</v>
      </c>
      <c r="BD51">
        <v>26.87</v>
      </c>
      <c r="BE51">
        <v>12.47</v>
      </c>
      <c r="BF51">
        <v>82.32</v>
      </c>
      <c r="BG51">
        <v>20.58</v>
      </c>
      <c r="BH51">
        <v>5.58</v>
      </c>
    </row>
    <row r="52" spans="1:60">
      <c r="A52" t="s">
        <v>368</v>
      </c>
      <c r="G52" t="s">
        <v>94</v>
      </c>
      <c r="H52" s="74">
        <v>301.44</v>
      </c>
      <c r="I52" s="47">
        <v>200.63</v>
      </c>
      <c r="J52" s="47">
        <v>593.59</v>
      </c>
      <c r="K52" s="47">
        <v>209.54</v>
      </c>
      <c r="L52" s="47">
        <v>15.240000000000002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10.65</v>
      </c>
      <c r="X52">
        <v>0</v>
      </c>
      <c r="Y52">
        <v>25.16</v>
      </c>
      <c r="Z52">
        <v>0</v>
      </c>
      <c r="AA52">
        <v>42.61</v>
      </c>
      <c r="AB52">
        <v>3.87</v>
      </c>
      <c r="AC52">
        <v>37.409999999999997</v>
      </c>
      <c r="AD52">
        <v>37.409999999999997</v>
      </c>
      <c r="AE52">
        <v>37.409999999999997</v>
      </c>
      <c r="AF52">
        <v>41.16</v>
      </c>
      <c r="AG52">
        <v>164.89</v>
      </c>
      <c r="AH52">
        <v>82.32</v>
      </c>
      <c r="AI52">
        <v>28.09</v>
      </c>
      <c r="AJ52">
        <v>12.59</v>
      </c>
      <c r="AK52">
        <v>0.97</v>
      </c>
      <c r="AL52">
        <v>48.42</v>
      </c>
      <c r="AM52">
        <v>84.43</v>
      </c>
      <c r="AN52">
        <v>96.85</v>
      </c>
      <c r="AO52">
        <v>242.12</v>
      </c>
      <c r="AP52">
        <v>6.78</v>
      </c>
      <c r="AQ52">
        <v>0</v>
      </c>
      <c r="AR52">
        <v>0</v>
      </c>
      <c r="AS52">
        <v>4.84</v>
      </c>
      <c r="AT52">
        <v>91.04</v>
      </c>
      <c r="AU52">
        <v>26.87</v>
      </c>
      <c r="AV52">
        <v>41.16</v>
      </c>
      <c r="AW52">
        <v>13.22</v>
      </c>
      <c r="AX52">
        <v>0</v>
      </c>
      <c r="AY52">
        <v>0</v>
      </c>
      <c r="AZ52">
        <v>24.8</v>
      </c>
      <c r="BA52">
        <v>18.399999999999999</v>
      </c>
      <c r="BB52">
        <v>0</v>
      </c>
      <c r="BC52">
        <v>1.94</v>
      </c>
      <c r="BD52">
        <v>26.87</v>
      </c>
      <c r="BE52">
        <v>12.47</v>
      </c>
      <c r="BF52">
        <v>82.32</v>
      </c>
      <c r="BG52">
        <v>20.58</v>
      </c>
      <c r="BH52">
        <v>6.53</v>
      </c>
    </row>
    <row r="53" spans="1:60">
      <c r="A53" t="s">
        <v>399</v>
      </c>
      <c r="G53" t="s">
        <v>95</v>
      </c>
      <c r="H53" s="74">
        <v>301.44</v>
      </c>
      <c r="I53" s="47">
        <v>200.63</v>
      </c>
      <c r="J53" s="47">
        <v>593.59</v>
      </c>
      <c r="K53" s="47">
        <v>209.54</v>
      </c>
      <c r="L53" s="47">
        <v>15.34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10.65</v>
      </c>
      <c r="X53">
        <v>0</v>
      </c>
      <c r="Y53">
        <v>25.16</v>
      </c>
      <c r="Z53">
        <v>0</v>
      </c>
      <c r="AA53">
        <v>42.61</v>
      </c>
      <c r="AB53">
        <v>3.87</v>
      </c>
      <c r="AC53">
        <v>37.409999999999997</v>
      </c>
      <c r="AD53">
        <v>37.409999999999997</v>
      </c>
      <c r="AE53">
        <v>37.409999999999997</v>
      </c>
      <c r="AF53">
        <v>41.16</v>
      </c>
      <c r="AG53">
        <v>164.89</v>
      </c>
      <c r="AH53">
        <v>82.32</v>
      </c>
      <c r="AI53">
        <v>28.09</v>
      </c>
      <c r="AJ53">
        <v>12.59</v>
      </c>
      <c r="AK53">
        <v>0.97</v>
      </c>
      <c r="AL53">
        <v>48.42</v>
      </c>
      <c r="AM53">
        <v>84.43</v>
      </c>
      <c r="AN53">
        <v>96.85</v>
      </c>
      <c r="AO53">
        <v>242.12</v>
      </c>
      <c r="AP53">
        <v>6.78</v>
      </c>
      <c r="AQ53">
        <v>0</v>
      </c>
      <c r="AR53">
        <v>0</v>
      </c>
      <c r="AS53">
        <v>4.84</v>
      </c>
      <c r="AT53">
        <v>91.04</v>
      </c>
      <c r="AU53">
        <v>26.87</v>
      </c>
      <c r="AV53">
        <v>41.16</v>
      </c>
      <c r="AW53">
        <v>13.22</v>
      </c>
      <c r="AX53">
        <v>0</v>
      </c>
      <c r="AY53">
        <v>0</v>
      </c>
      <c r="AZ53">
        <v>24.8</v>
      </c>
      <c r="BA53">
        <v>18.399999999999999</v>
      </c>
      <c r="BB53">
        <v>0</v>
      </c>
      <c r="BC53">
        <v>1.94</v>
      </c>
      <c r="BD53">
        <v>26.87</v>
      </c>
      <c r="BE53">
        <v>12.47</v>
      </c>
      <c r="BF53">
        <v>82.32</v>
      </c>
      <c r="BG53">
        <v>20.58</v>
      </c>
      <c r="BH53">
        <v>6.63</v>
      </c>
    </row>
    <row r="54" spans="1:60">
      <c r="A54" t="s">
        <v>398</v>
      </c>
      <c r="G54" t="s">
        <v>96</v>
      </c>
      <c r="H54" s="74">
        <v>301.44</v>
      </c>
      <c r="I54" s="47">
        <v>200.63</v>
      </c>
      <c r="J54" s="47">
        <v>593.59</v>
      </c>
      <c r="K54" s="47">
        <v>209.54</v>
      </c>
      <c r="L54" s="47">
        <v>14.240000000000002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10.65</v>
      </c>
      <c r="X54">
        <v>0</v>
      </c>
      <c r="Y54">
        <v>25.16</v>
      </c>
      <c r="Z54">
        <v>0</v>
      </c>
      <c r="AA54">
        <v>42.61</v>
      </c>
      <c r="AB54">
        <v>3.87</v>
      </c>
      <c r="AC54">
        <v>37.409999999999997</v>
      </c>
      <c r="AD54">
        <v>37.409999999999997</v>
      </c>
      <c r="AE54">
        <v>37.409999999999997</v>
      </c>
      <c r="AF54">
        <v>41.16</v>
      </c>
      <c r="AG54">
        <v>164.89</v>
      </c>
      <c r="AH54">
        <v>82.32</v>
      </c>
      <c r="AI54">
        <v>28.09</v>
      </c>
      <c r="AJ54">
        <v>12.59</v>
      </c>
      <c r="AK54">
        <v>0.97</v>
      </c>
      <c r="AL54">
        <v>48.42</v>
      </c>
      <c r="AM54">
        <v>84.43</v>
      </c>
      <c r="AN54">
        <v>96.85</v>
      </c>
      <c r="AO54">
        <v>242.12</v>
      </c>
      <c r="AP54">
        <v>6.78</v>
      </c>
      <c r="AQ54">
        <v>0</v>
      </c>
      <c r="AR54">
        <v>0</v>
      </c>
      <c r="AS54">
        <v>4.84</v>
      </c>
      <c r="AT54">
        <v>91.04</v>
      </c>
      <c r="AU54">
        <v>26.87</v>
      </c>
      <c r="AV54">
        <v>41.16</v>
      </c>
      <c r="AW54">
        <v>13.22</v>
      </c>
      <c r="AX54">
        <v>0</v>
      </c>
      <c r="AY54">
        <v>0</v>
      </c>
      <c r="AZ54">
        <v>24.8</v>
      </c>
      <c r="BA54">
        <v>18.399999999999999</v>
      </c>
      <c r="BB54">
        <v>0</v>
      </c>
      <c r="BC54">
        <v>1.94</v>
      </c>
      <c r="BD54">
        <v>26.87</v>
      </c>
      <c r="BE54">
        <v>12.47</v>
      </c>
      <c r="BF54">
        <v>82.32</v>
      </c>
      <c r="BG54">
        <v>20.58</v>
      </c>
      <c r="BH54">
        <v>5.53</v>
      </c>
    </row>
    <row r="55" spans="1:60">
      <c r="A55" t="s">
        <v>400</v>
      </c>
      <c r="G55" t="s">
        <v>97</v>
      </c>
      <c r="H55" s="74">
        <v>301.44</v>
      </c>
      <c r="I55" s="47">
        <v>200.63</v>
      </c>
      <c r="J55" s="47">
        <v>593.59</v>
      </c>
      <c r="K55" s="47">
        <v>209.54</v>
      </c>
      <c r="L55" s="47">
        <v>13.950000000000001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10.65</v>
      </c>
      <c r="X55">
        <v>0</v>
      </c>
      <c r="Y55">
        <v>25.16</v>
      </c>
      <c r="Z55">
        <v>0</v>
      </c>
      <c r="AA55">
        <v>42.61</v>
      </c>
      <c r="AB55">
        <v>3.87</v>
      </c>
      <c r="AC55">
        <v>37.409999999999997</v>
      </c>
      <c r="AD55">
        <v>37.409999999999997</v>
      </c>
      <c r="AE55">
        <v>37.409999999999997</v>
      </c>
      <c r="AF55">
        <v>41.16</v>
      </c>
      <c r="AG55">
        <v>164.89</v>
      </c>
      <c r="AH55">
        <v>82.32</v>
      </c>
      <c r="AI55">
        <v>28.09</v>
      </c>
      <c r="AJ55">
        <v>12.59</v>
      </c>
      <c r="AK55">
        <v>0.97</v>
      </c>
      <c r="AL55">
        <v>48.42</v>
      </c>
      <c r="AM55">
        <v>84.43</v>
      </c>
      <c r="AN55">
        <v>96.85</v>
      </c>
      <c r="AO55">
        <v>242.12</v>
      </c>
      <c r="AP55">
        <v>6.78</v>
      </c>
      <c r="AQ55">
        <v>0</v>
      </c>
      <c r="AR55">
        <v>0</v>
      </c>
      <c r="AS55">
        <v>4.84</v>
      </c>
      <c r="AT55">
        <v>91.04</v>
      </c>
      <c r="AU55">
        <v>26.87</v>
      </c>
      <c r="AV55">
        <v>41.16</v>
      </c>
      <c r="AW55">
        <v>13.22</v>
      </c>
      <c r="AX55">
        <v>0</v>
      </c>
      <c r="AY55">
        <v>0</v>
      </c>
      <c r="AZ55">
        <v>24.8</v>
      </c>
      <c r="BA55">
        <v>18.399999999999999</v>
      </c>
      <c r="BB55">
        <v>0</v>
      </c>
      <c r="BC55">
        <v>1.94</v>
      </c>
      <c r="BD55">
        <v>26.87</v>
      </c>
      <c r="BE55">
        <v>12.47</v>
      </c>
      <c r="BF55">
        <v>82.32</v>
      </c>
      <c r="BG55">
        <v>20.58</v>
      </c>
      <c r="BH55">
        <v>5.24</v>
      </c>
    </row>
    <row r="56" spans="1:60">
      <c r="A56" t="s">
        <v>400</v>
      </c>
      <c r="G56" t="s">
        <v>98</v>
      </c>
      <c r="H56" s="74">
        <v>301.44</v>
      </c>
      <c r="I56" s="47">
        <v>200.63</v>
      </c>
      <c r="J56" s="47">
        <v>593.59</v>
      </c>
      <c r="K56" s="47">
        <v>209.54</v>
      </c>
      <c r="L56" s="47">
        <v>13.16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10.65</v>
      </c>
      <c r="X56">
        <v>0</v>
      </c>
      <c r="Y56">
        <v>25.16</v>
      </c>
      <c r="Z56">
        <v>0</v>
      </c>
      <c r="AA56">
        <v>42.61</v>
      </c>
      <c r="AB56">
        <v>3.87</v>
      </c>
      <c r="AC56">
        <v>37.409999999999997</v>
      </c>
      <c r="AD56">
        <v>37.409999999999997</v>
      </c>
      <c r="AE56">
        <v>37.409999999999997</v>
      </c>
      <c r="AF56">
        <v>41.16</v>
      </c>
      <c r="AG56">
        <v>164.89</v>
      </c>
      <c r="AH56">
        <v>82.32</v>
      </c>
      <c r="AI56">
        <v>28.09</v>
      </c>
      <c r="AJ56">
        <v>12.59</v>
      </c>
      <c r="AK56">
        <v>0.97</v>
      </c>
      <c r="AL56">
        <v>48.42</v>
      </c>
      <c r="AM56">
        <v>84.43</v>
      </c>
      <c r="AN56">
        <v>96.85</v>
      </c>
      <c r="AO56">
        <v>242.12</v>
      </c>
      <c r="AP56">
        <v>6.78</v>
      </c>
      <c r="AQ56">
        <v>0</v>
      </c>
      <c r="AR56">
        <v>0</v>
      </c>
      <c r="AS56">
        <v>4.84</v>
      </c>
      <c r="AT56">
        <v>91.04</v>
      </c>
      <c r="AU56">
        <v>26.87</v>
      </c>
      <c r="AV56">
        <v>41.16</v>
      </c>
      <c r="AW56">
        <v>13.22</v>
      </c>
      <c r="AX56">
        <v>0</v>
      </c>
      <c r="AY56">
        <v>0</v>
      </c>
      <c r="AZ56">
        <v>24.8</v>
      </c>
      <c r="BA56">
        <v>18.399999999999999</v>
      </c>
      <c r="BB56">
        <v>0</v>
      </c>
      <c r="BC56">
        <v>1.94</v>
      </c>
      <c r="BD56">
        <v>26.87</v>
      </c>
      <c r="BE56">
        <v>12.47</v>
      </c>
      <c r="BF56">
        <v>82.32</v>
      </c>
      <c r="BG56">
        <v>20.58</v>
      </c>
      <c r="BH56">
        <v>4.45</v>
      </c>
    </row>
    <row r="57" spans="1:60">
      <c r="G57" t="s">
        <v>99</v>
      </c>
      <c r="H57" s="74">
        <v>301.44</v>
      </c>
      <c r="I57" s="47">
        <v>200.63</v>
      </c>
      <c r="J57" s="47">
        <v>593.59</v>
      </c>
      <c r="K57" s="47">
        <v>209.54</v>
      </c>
      <c r="L57" s="47">
        <v>12.680000000000001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10.65</v>
      </c>
      <c r="X57">
        <v>0</v>
      </c>
      <c r="Y57">
        <v>25.16</v>
      </c>
      <c r="Z57">
        <v>0</v>
      </c>
      <c r="AA57">
        <v>42.61</v>
      </c>
      <c r="AB57">
        <v>3.87</v>
      </c>
      <c r="AC57">
        <v>37.409999999999997</v>
      </c>
      <c r="AD57">
        <v>37.409999999999997</v>
      </c>
      <c r="AE57">
        <v>37.409999999999997</v>
      </c>
      <c r="AF57">
        <v>41.16</v>
      </c>
      <c r="AG57">
        <v>164.89</v>
      </c>
      <c r="AH57">
        <v>82.32</v>
      </c>
      <c r="AI57">
        <v>28.09</v>
      </c>
      <c r="AJ57">
        <v>12.59</v>
      </c>
      <c r="AK57">
        <v>0.97</v>
      </c>
      <c r="AL57">
        <v>48.42</v>
      </c>
      <c r="AM57">
        <v>84.43</v>
      </c>
      <c r="AN57">
        <v>96.85</v>
      </c>
      <c r="AO57">
        <v>242.12</v>
      </c>
      <c r="AP57">
        <v>6.78</v>
      </c>
      <c r="AQ57">
        <v>0</v>
      </c>
      <c r="AR57">
        <v>0</v>
      </c>
      <c r="AS57">
        <v>4.84</v>
      </c>
      <c r="AT57">
        <v>91.04</v>
      </c>
      <c r="AU57">
        <v>26.87</v>
      </c>
      <c r="AV57">
        <v>41.16</v>
      </c>
      <c r="AW57">
        <v>13.22</v>
      </c>
      <c r="AX57">
        <v>0</v>
      </c>
      <c r="AY57">
        <v>0</v>
      </c>
      <c r="AZ57">
        <v>24.8</v>
      </c>
      <c r="BA57">
        <v>18.399999999999999</v>
      </c>
      <c r="BB57">
        <v>0</v>
      </c>
      <c r="BC57">
        <v>1.94</v>
      </c>
      <c r="BD57">
        <v>26.87</v>
      </c>
      <c r="BE57">
        <v>12.47</v>
      </c>
      <c r="BF57">
        <v>82.32</v>
      </c>
      <c r="BG57">
        <v>20.58</v>
      </c>
      <c r="BH57">
        <v>3.97</v>
      </c>
    </row>
    <row r="58" spans="1:60">
      <c r="G58" t="s">
        <v>100</v>
      </c>
      <c r="H58" s="74">
        <v>301.44</v>
      </c>
      <c r="I58" s="47">
        <v>200.63</v>
      </c>
      <c r="J58" s="47">
        <v>593.59</v>
      </c>
      <c r="K58" s="47">
        <v>209.54</v>
      </c>
      <c r="L58" s="47">
        <v>13.110000000000001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10.65</v>
      </c>
      <c r="X58">
        <v>0</v>
      </c>
      <c r="Y58">
        <v>25.16</v>
      </c>
      <c r="Z58">
        <v>0</v>
      </c>
      <c r="AA58">
        <v>42.61</v>
      </c>
      <c r="AB58">
        <v>3.87</v>
      </c>
      <c r="AC58">
        <v>37.409999999999997</v>
      </c>
      <c r="AD58">
        <v>37.409999999999997</v>
      </c>
      <c r="AE58">
        <v>37.409999999999997</v>
      </c>
      <c r="AF58">
        <v>41.16</v>
      </c>
      <c r="AG58">
        <v>164.89</v>
      </c>
      <c r="AH58">
        <v>82.32</v>
      </c>
      <c r="AI58">
        <v>28.09</v>
      </c>
      <c r="AJ58">
        <v>12.59</v>
      </c>
      <c r="AK58">
        <v>0.97</v>
      </c>
      <c r="AL58">
        <v>48.42</v>
      </c>
      <c r="AM58">
        <v>84.43</v>
      </c>
      <c r="AN58">
        <v>96.85</v>
      </c>
      <c r="AO58">
        <v>242.12</v>
      </c>
      <c r="AP58">
        <v>6.78</v>
      </c>
      <c r="AQ58">
        <v>0</v>
      </c>
      <c r="AR58">
        <v>0</v>
      </c>
      <c r="AS58">
        <v>4.84</v>
      </c>
      <c r="AT58">
        <v>91.04</v>
      </c>
      <c r="AU58">
        <v>26.87</v>
      </c>
      <c r="AV58">
        <v>41.16</v>
      </c>
      <c r="AW58">
        <v>13.22</v>
      </c>
      <c r="AX58">
        <v>0</v>
      </c>
      <c r="AY58">
        <v>0</v>
      </c>
      <c r="AZ58">
        <v>24.8</v>
      </c>
      <c r="BA58">
        <v>18.399999999999999</v>
      </c>
      <c r="BB58">
        <v>0</v>
      </c>
      <c r="BC58">
        <v>1.94</v>
      </c>
      <c r="BD58">
        <v>26.87</v>
      </c>
      <c r="BE58">
        <v>12.47</v>
      </c>
      <c r="BF58">
        <v>82.32</v>
      </c>
      <c r="BG58">
        <v>20.58</v>
      </c>
      <c r="BH58">
        <v>4.4000000000000004</v>
      </c>
    </row>
    <row r="59" spans="1:60">
      <c r="G59" t="s">
        <v>101</v>
      </c>
      <c r="H59" s="74">
        <v>301.44</v>
      </c>
      <c r="I59" s="47">
        <v>214.19</v>
      </c>
      <c r="J59" s="47">
        <v>593.69000000000005</v>
      </c>
      <c r="K59" s="47">
        <v>209.54</v>
      </c>
      <c r="L59" s="47">
        <v>11.81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10.65</v>
      </c>
      <c r="X59">
        <v>0</v>
      </c>
      <c r="Y59">
        <v>25.16</v>
      </c>
      <c r="Z59">
        <v>13.56</v>
      </c>
      <c r="AA59">
        <v>42.61</v>
      </c>
      <c r="AB59">
        <v>3.87</v>
      </c>
      <c r="AC59">
        <v>37.409999999999997</v>
      </c>
      <c r="AD59">
        <v>37.409999999999997</v>
      </c>
      <c r="AE59">
        <v>37.409999999999997</v>
      </c>
      <c r="AF59">
        <v>41.16</v>
      </c>
      <c r="AG59">
        <v>164.89</v>
      </c>
      <c r="AH59">
        <v>82.32</v>
      </c>
      <c r="AI59">
        <v>28.09</v>
      </c>
      <c r="AJ59">
        <v>12.59</v>
      </c>
      <c r="AK59">
        <v>0.97</v>
      </c>
      <c r="AL59">
        <v>48.42</v>
      </c>
      <c r="AM59">
        <v>84.43</v>
      </c>
      <c r="AN59">
        <v>96.85</v>
      </c>
      <c r="AO59">
        <v>242.12</v>
      </c>
      <c r="AP59">
        <v>6.78</v>
      </c>
      <c r="AQ59">
        <v>0</v>
      </c>
      <c r="AR59">
        <v>0</v>
      </c>
      <c r="AS59">
        <v>4.84</v>
      </c>
      <c r="AT59">
        <v>91.04</v>
      </c>
      <c r="AU59">
        <v>26.87</v>
      </c>
      <c r="AV59">
        <v>41.16</v>
      </c>
      <c r="AW59">
        <v>13.32</v>
      </c>
      <c r="AX59">
        <v>0</v>
      </c>
      <c r="AY59">
        <v>0</v>
      </c>
      <c r="AZ59">
        <v>24.8</v>
      </c>
      <c r="BA59">
        <v>18.399999999999999</v>
      </c>
      <c r="BB59">
        <v>0</v>
      </c>
      <c r="BC59">
        <v>1.94</v>
      </c>
      <c r="BD59">
        <v>26.87</v>
      </c>
      <c r="BE59">
        <v>12.47</v>
      </c>
      <c r="BF59">
        <v>82.32</v>
      </c>
      <c r="BG59">
        <v>20.58</v>
      </c>
      <c r="BH59">
        <v>3.1</v>
      </c>
    </row>
    <row r="60" spans="1:60">
      <c r="G60" t="s">
        <v>102</v>
      </c>
      <c r="H60" s="74">
        <v>301.44</v>
      </c>
      <c r="I60" s="47">
        <v>214.19</v>
      </c>
      <c r="J60" s="47">
        <v>593.69000000000005</v>
      </c>
      <c r="K60" s="47">
        <v>209.54</v>
      </c>
      <c r="L60" s="47">
        <v>11.88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10.65</v>
      </c>
      <c r="X60">
        <v>0</v>
      </c>
      <c r="Y60">
        <v>25.16</v>
      </c>
      <c r="Z60">
        <v>13.56</v>
      </c>
      <c r="AA60">
        <v>42.61</v>
      </c>
      <c r="AB60">
        <v>3.87</v>
      </c>
      <c r="AC60">
        <v>37.409999999999997</v>
      </c>
      <c r="AD60">
        <v>37.409999999999997</v>
      </c>
      <c r="AE60">
        <v>37.409999999999997</v>
      </c>
      <c r="AF60">
        <v>41.16</v>
      </c>
      <c r="AG60">
        <v>164.89</v>
      </c>
      <c r="AH60">
        <v>82.32</v>
      </c>
      <c r="AI60">
        <v>28.09</v>
      </c>
      <c r="AJ60">
        <v>12.59</v>
      </c>
      <c r="AK60">
        <v>0.97</v>
      </c>
      <c r="AL60">
        <v>48.42</v>
      </c>
      <c r="AM60">
        <v>84.43</v>
      </c>
      <c r="AN60">
        <v>96.85</v>
      </c>
      <c r="AO60">
        <v>242.12</v>
      </c>
      <c r="AP60">
        <v>6.78</v>
      </c>
      <c r="AQ60">
        <v>0</v>
      </c>
      <c r="AR60">
        <v>0</v>
      </c>
      <c r="AS60">
        <v>4.84</v>
      </c>
      <c r="AT60">
        <v>91.04</v>
      </c>
      <c r="AU60">
        <v>26.87</v>
      </c>
      <c r="AV60">
        <v>41.16</v>
      </c>
      <c r="AW60">
        <v>13.32</v>
      </c>
      <c r="AX60">
        <v>0</v>
      </c>
      <c r="AY60">
        <v>0</v>
      </c>
      <c r="AZ60">
        <v>24.8</v>
      </c>
      <c r="BA60">
        <v>18.399999999999999</v>
      </c>
      <c r="BB60">
        <v>0</v>
      </c>
      <c r="BC60">
        <v>1.94</v>
      </c>
      <c r="BD60">
        <v>26.87</v>
      </c>
      <c r="BE60">
        <v>12.47</v>
      </c>
      <c r="BF60">
        <v>82.32</v>
      </c>
      <c r="BG60">
        <v>20.58</v>
      </c>
      <c r="BH60">
        <v>3.17</v>
      </c>
    </row>
    <row r="61" spans="1:60">
      <c r="G61" t="s">
        <v>103</v>
      </c>
      <c r="H61" s="74">
        <v>301.44</v>
      </c>
      <c r="I61" s="47">
        <v>214.19</v>
      </c>
      <c r="J61" s="47">
        <v>593.69000000000005</v>
      </c>
      <c r="K61" s="47">
        <v>209.54</v>
      </c>
      <c r="L61" s="47">
        <v>12.030000000000001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10.65</v>
      </c>
      <c r="X61">
        <v>0</v>
      </c>
      <c r="Y61">
        <v>25.16</v>
      </c>
      <c r="Z61">
        <v>13.56</v>
      </c>
      <c r="AA61">
        <v>42.61</v>
      </c>
      <c r="AB61">
        <v>3.87</v>
      </c>
      <c r="AC61">
        <v>37.409999999999997</v>
      </c>
      <c r="AD61">
        <v>37.409999999999997</v>
      </c>
      <c r="AE61">
        <v>37.409999999999997</v>
      </c>
      <c r="AF61">
        <v>41.16</v>
      </c>
      <c r="AG61">
        <v>164.89</v>
      </c>
      <c r="AH61">
        <v>82.32</v>
      </c>
      <c r="AI61">
        <v>28.09</v>
      </c>
      <c r="AJ61">
        <v>12.59</v>
      </c>
      <c r="AK61">
        <v>0.97</v>
      </c>
      <c r="AL61">
        <v>48.42</v>
      </c>
      <c r="AM61">
        <v>84.43</v>
      </c>
      <c r="AN61">
        <v>96.85</v>
      </c>
      <c r="AO61">
        <v>242.12</v>
      </c>
      <c r="AP61">
        <v>6.78</v>
      </c>
      <c r="AQ61">
        <v>0</v>
      </c>
      <c r="AR61">
        <v>0</v>
      </c>
      <c r="AS61">
        <v>4.84</v>
      </c>
      <c r="AT61">
        <v>91.04</v>
      </c>
      <c r="AU61">
        <v>26.87</v>
      </c>
      <c r="AV61">
        <v>41.16</v>
      </c>
      <c r="AW61">
        <v>13.32</v>
      </c>
      <c r="AX61">
        <v>0</v>
      </c>
      <c r="AY61">
        <v>0</v>
      </c>
      <c r="AZ61">
        <v>24.8</v>
      </c>
      <c r="BA61">
        <v>18.399999999999999</v>
      </c>
      <c r="BB61">
        <v>0</v>
      </c>
      <c r="BC61">
        <v>1.94</v>
      </c>
      <c r="BD61">
        <v>26.87</v>
      </c>
      <c r="BE61">
        <v>12.47</v>
      </c>
      <c r="BF61">
        <v>82.32</v>
      </c>
      <c r="BG61">
        <v>20.58</v>
      </c>
      <c r="BH61">
        <v>3.32</v>
      </c>
    </row>
    <row r="62" spans="1:60">
      <c r="G62" t="s">
        <v>104</v>
      </c>
      <c r="H62" s="74">
        <v>301.44</v>
      </c>
      <c r="I62" s="47">
        <v>214.19</v>
      </c>
      <c r="J62" s="47">
        <v>593.69000000000005</v>
      </c>
      <c r="K62" s="47">
        <v>209.54</v>
      </c>
      <c r="L62" s="47">
        <v>12.760000000000002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10.65</v>
      </c>
      <c r="X62">
        <v>0</v>
      </c>
      <c r="Y62">
        <v>25.16</v>
      </c>
      <c r="Z62">
        <v>13.56</v>
      </c>
      <c r="AA62">
        <v>42.61</v>
      </c>
      <c r="AB62">
        <v>3.87</v>
      </c>
      <c r="AC62">
        <v>37.409999999999997</v>
      </c>
      <c r="AD62">
        <v>37.409999999999997</v>
      </c>
      <c r="AE62">
        <v>37.409999999999997</v>
      </c>
      <c r="AF62">
        <v>41.16</v>
      </c>
      <c r="AG62">
        <v>164.89</v>
      </c>
      <c r="AH62">
        <v>82.32</v>
      </c>
      <c r="AI62">
        <v>28.09</v>
      </c>
      <c r="AJ62">
        <v>12.59</v>
      </c>
      <c r="AK62">
        <v>0.97</v>
      </c>
      <c r="AL62">
        <v>48.42</v>
      </c>
      <c r="AM62">
        <v>84.43</v>
      </c>
      <c r="AN62">
        <v>96.85</v>
      </c>
      <c r="AO62">
        <v>242.12</v>
      </c>
      <c r="AP62">
        <v>6.78</v>
      </c>
      <c r="AQ62">
        <v>0</v>
      </c>
      <c r="AR62">
        <v>0</v>
      </c>
      <c r="AS62">
        <v>4.84</v>
      </c>
      <c r="AT62">
        <v>91.04</v>
      </c>
      <c r="AU62">
        <v>26.87</v>
      </c>
      <c r="AV62">
        <v>41.16</v>
      </c>
      <c r="AW62">
        <v>13.32</v>
      </c>
      <c r="AX62">
        <v>0</v>
      </c>
      <c r="AY62">
        <v>0</v>
      </c>
      <c r="AZ62">
        <v>24.8</v>
      </c>
      <c r="BA62">
        <v>18.399999999999999</v>
      </c>
      <c r="BB62">
        <v>0</v>
      </c>
      <c r="BC62">
        <v>1.94</v>
      </c>
      <c r="BD62">
        <v>26.87</v>
      </c>
      <c r="BE62">
        <v>12.47</v>
      </c>
      <c r="BF62">
        <v>82.32</v>
      </c>
      <c r="BG62">
        <v>20.58</v>
      </c>
      <c r="BH62">
        <v>4.05</v>
      </c>
    </row>
    <row r="63" spans="1:60">
      <c r="G63" t="s">
        <v>105</v>
      </c>
      <c r="H63" s="74">
        <v>301.44</v>
      </c>
      <c r="I63" s="47">
        <v>214.19</v>
      </c>
      <c r="J63" s="47">
        <v>593.69000000000005</v>
      </c>
      <c r="K63" s="47">
        <v>209.54</v>
      </c>
      <c r="L63" s="47">
        <v>10.830000000000002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10.65</v>
      </c>
      <c r="X63">
        <v>18.98</v>
      </c>
      <c r="Y63">
        <v>25.16</v>
      </c>
      <c r="Z63">
        <v>13.56</v>
      </c>
      <c r="AA63">
        <v>23.63</v>
      </c>
      <c r="AB63">
        <v>3.87</v>
      </c>
      <c r="AC63">
        <v>37.409999999999997</v>
      </c>
      <c r="AD63">
        <v>37.409999999999997</v>
      </c>
      <c r="AE63">
        <v>37.409999999999997</v>
      </c>
      <c r="AF63">
        <v>41.16</v>
      </c>
      <c r="AG63">
        <v>164.89</v>
      </c>
      <c r="AH63">
        <v>82.32</v>
      </c>
      <c r="AI63">
        <v>28.09</v>
      </c>
      <c r="AJ63">
        <v>12.59</v>
      </c>
      <c r="AK63">
        <v>0.97</v>
      </c>
      <c r="AL63">
        <v>48.42</v>
      </c>
      <c r="AM63">
        <v>84.43</v>
      </c>
      <c r="AN63">
        <v>96.85</v>
      </c>
      <c r="AO63">
        <v>242.12</v>
      </c>
      <c r="AP63">
        <v>6.78</v>
      </c>
      <c r="AQ63">
        <v>0</v>
      </c>
      <c r="AR63">
        <v>0</v>
      </c>
      <c r="AS63">
        <v>4.84</v>
      </c>
      <c r="AT63">
        <v>91.04</v>
      </c>
      <c r="AU63">
        <v>26.87</v>
      </c>
      <c r="AV63">
        <v>41.16</v>
      </c>
      <c r="AW63">
        <v>13.32</v>
      </c>
      <c r="AX63">
        <v>0</v>
      </c>
      <c r="AY63">
        <v>0</v>
      </c>
      <c r="AZ63">
        <v>24.8</v>
      </c>
      <c r="BA63">
        <v>18.399999999999999</v>
      </c>
      <c r="BB63">
        <v>0</v>
      </c>
      <c r="BC63">
        <v>1.94</v>
      </c>
      <c r="BD63">
        <v>26.87</v>
      </c>
      <c r="BE63">
        <v>12.47</v>
      </c>
      <c r="BF63">
        <v>82.32</v>
      </c>
      <c r="BG63">
        <v>20.58</v>
      </c>
      <c r="BH63">
        <v>2.12</v>
      </c>
    </row>
    <row r="64" spans="1:60">
      <c r="G64" t="s">
        <v>106</v>
      </c>
      <c r="H64" s="74">
        <v>301.44</v>
      </c>
      <c r="I64" s="47">
        <v>214.19</v>
      </c>
      <c r="J64" s="47">
        <v>593.69000000000005</v>
      </c>
      <c r="K64" s="47">
        <v>209.54</v>
      </c>
      <c r="L64" s="47">
        <v>10.56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10.65</v>
      </c>
      <c r="X64">
        <v>15.88</v>
      </c>
      <c r="Y64">
        <v>25.16</v>
      </c>
      <c r="Z64">
        <v>13.56</v>
      </c>
      <c r="AA64">
        <v>26.73</v>
      </c>
      <c r="AB64">
        <v>3.87</v>
      </c>
      <c r="AC64">
        <v>37.409999999999997</v>
      </c>
      <c r="AD64">
        <v>37.409999999999997</v>
      </c>
      <c r="AE64">
        <v>37.409999999999997</v>
      </c>
      <c r="AF64">
        <v>41.16</v>
      </c>
      <c r="AG64">
        <v>164.89</v>
      </c>
      <c r="AH64">
        <v>82.32</v>
      </c>
      <c r="AI64">
        <v>28.09</v>
      </c>
      <c r="AJ64">
        <v>12.59</v>
      </c>
      <c r="AK64">
        <v>0.97</v>
      </c>
      <c r="AL64">
        <v>48.42</v>
      </c>
      <c r="AM64">
        <v>84.43</v>
      </c>
      <c r="AN64">
        <v>96.85</v>
      </c>
      <c r="AO64">
        <v>242.12</v>
      </c>
      <c r="AP64">
        <v>6.78</v>
      </c>
      <c r="AQ64">
        <v>0</v>
      </c>
      <c r="AR64">
        <v>0</v>
      </c>
      <c r="AS64">
        <v>4.84</v>
      </c>
      <c r="AT64">
        <v>91.04</v>
      </c>
      <c r="AU64">
        <v>26.87</v>
      </c>
      <c r="AV64">
        <v>41.16</v>
      </c>
      <c r="AW64">
        <v>13.32</v>
      </c>
      <c r="AX64">
        <v>0</v>
      </c>
      <c r="AY64">
        <v>0</v>
      </c>
      <c r="AZ64">
        <v>24.8</v>
      </c>
      <c r="BA64">
        <v>18.399999999999999</v>
      </c>
      <c r="BB64">
        <v>0</v>
      </c>
      <c r="BC64">
        <v>1.94</v>
      </c>
      <c r="BD64">
        <v>26.87</v>
      </c>
      <c r="BE64">
        <v>12.47</v>
      </c>
      <c r="BF64">
        <v>82.32</v>
      </c>
      <c r="BG64">
        <v>20.58</v>
      </c>
      <c r="BH64">
        <v>1.85</v>
      </c>
    </row>
    <row r="65" spans="7:60">
      <c r="G65" t="s">
        <v>107</v>
      </c>
      <c r="H65" s="74">
        <v>301.44</v>
      </c>
      <c r="I65" s="47">
        <v>214.19</v>
      </c>
      <c r="J65" s="47">
        <v>593.69000000000005</v>
      </c>
      <c r="K65" s="47">
        <v>209.54</v>
      </c>
      <c r="L65" s="47">
        <v>11.75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10.65</v>
      </c>
      <c r="X65">
        <v>12.3</v>
      </c>
      <c r="Y65">
        <v>25.16</v>
      </c>
      <c r="Z65">
        <v>13.56</v>
      </c>
      <c r="AA65">
        <v>30.31</v>
      </c>
      <c r="AB65">
        <v>3.87</v>
      </c>
      <c r="AC65">
        <v>37.409999999999997</v>
      </c>
      <c r="AD65">
        <v>37.409999999999997</v>
      </c>
      <c r="AE65">
        <v>37.409999999999997</v>
      </c>
      <c r="AF65">
        <v>41.16</v>
      </c>
      <c r="AG65">
        <v>164.89</v>
      </c>
      <c r="AH65">
        <v>82.32</v>
      </c>
      <c r="AI65">
        <v>28.09</v>
      </c>
      <c r="AJ65">
        <v>12.59</v>
      </c>
      <c r="AK65">
        <v>0.97</v>
      </c>
      <c r="AL65">
        <v>48.42</v>
      </c>
      <c r="AM65">
        <v>84.43</v>
      </c>
      <c r="AN65">
        <v>96.85</v>
      </c>
      <c r="AO65">
        <v>242.12</v>
      </c>
      <c r="AP65">
        <v>6.78</v>
      </c>
      <c r="AQ65">
        <v>0</v>
      </c>
      <c r="AR65">
        <v>0</v>
      </c>
      <c r="AS65">
        <v>4.84</v>
      </c>
      <c r="AT65">
        <v>91.04</v>
      </c>
      <c r="AU65">
        <v>26.87</v>
      </c>
      <c r="AV65">
        <v>41.16</v>
      </c>
      <c r="AW65">
        <v>13.32</v>
      </c>
      <c r="AX65">
        <v>0</v>
      </c>
      <c r="AY65">
        <v>0</v>
      </c>
      <c r="AZ65">
        <v>24.8</v>
      </c>
      <c r="BA65">
        <v>18.399999999999999</v>
      </c>
      <c r="BB65">
        <v>0</v>
      </c>
      <c r="BC65">
        <v>1.94</v>
      </c>
      <c r="BD65">
        <v>26.87</v>
      </c>
      <c r="BE65">
        <v>12.47</v>
      </c>
      <c r="BF65">
        <v>82.32</v>
      </c>
      <c r="BG65">
        <v>20.58</v>
      </c>
      <c r="BH65">
        <v>3.04</v>
      </c>
    </row>
    <row r="66" spans="7:60">
      <c r="G66" t="s">
        <v>108</v>
      </c>
      <c r="H66" s="74">
        <v>301.44</v>
      </c>
      <c r="I66" s="47">
        <v>214.19</v>
      </c>
      <c r="J66" s="47">
        <v>593.69000000000005</v>
      </c>
      <c r="K66" s="47">
        <v>209.54</v>
      </c>
      <c r="L66" s="47">
        <v>11.64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10.65</v>
      </c>
      <c r="X66">
        <v>8.33</v>
      </c>
      <c r="Y66">
        <v>25.16</v>
      </c>
      <c r="Z66">
        <v>13.56</v>
      </c>
      <c r="AA66">
        <v>34.28</v>
      </c>
      <c r="AB66">
        <v>3.87</v>
      </c>
      <c r="AC66">
        <v>37.409999999999997</v>
      </c>
      <c r="AD66">
        <v>37.409999999999997</v>
      </c>
      <c r="AE66">
        <v>37.409999999999997</v>
      </c>
      <c r="AF66">
        <v>41.16</v>
      </c>
      <c r="AG66">
        <v>164.89</v>
      </c>
      <c r="AH66">
        <v>82.32</v>
      </c>
      <c r="AI66">
        <v>28.09</v>
      </c>
      <c r="AJ66">
        <v>12.59</v>
      </c>
      <c r="AK66">
        <v>0.97</v>
      </c>
      <c r="AL66">
        <v>48.42</v>
      </c>
      <c r="AM66">
        <v>84.43</v>
      </c>
      <c r="AN66">
        <v>96.85</v>
      </c>
      <c r="AO66">
        <v>242.12</v>
      </c>
      <c r="AP66">
        <v>6.78</v>
      </c>
      <c r="AQ66">
        <v>0</v>
      </c>
      <c r="AR66">
        <v>0</v>
      </c>
      <c r="AS66">
        <v>4.84</v>
      </c>
      <c r="AT66">
        <v>91.04</v>
      </c>
      <c r="AU66">
        <v>26.87</v>
      </c>
      <c r="AV66">
        <v>41.16</v>
      </c>
      <c r="AW66">
        <v>13.32</v>
      </c>
      <c r="AX66">
        <v>0</v>
      </c>
      <c r="AY66">
        <v>0</v>
      </c>
      <c r="AZ66">
        <v>24.8</v>
      </c>
      <c r="BA66">
        <v>18.399999999999999</v>
      </c>
      <c r="BB66">
        <v>0</v>
      </c>
      <c r="BC66">
        <v>1.94</v>
      </c>
      <c r="BD66">
        <v>26.87</v>
      </c>
      <c r="BE66">
        <v>12.47</v>
      </c>
      <c r="BF66">
        <v>82.32</v>
      </c>
      <c r="BG66">
        <v>20.58</v>
      </c>
      <c r="BH66">
        <v>2.93</v>
      </c>
    </row>
    <row r="67" spans="7:60">
      <c r="G67" t="s">
        <v>109</v>
      </c>
      <c r="H67" s="74">
        <v>301.33999999999997</v>
      </c>
      <c r="I67" s="47">
        <v>214.19</v>
      </c>
      <c r="J67" s="47">
        <v>594.04999999999995</v>
      </c>
      <c r="K67" s="47">
        <v>209.54</v>
      </c>
      <c r="L67" s="47">
        <v>11.4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10.65</v>
      </c>
      <c r="X67">
        <v>25.37</v>
      </c>
      <c r="Y67">
        <v>25.16</v>
      </c>
      <c r="Z67">
        <v>13.56</v>
      </c>
      <c r="AA67">
        <v>17.239999999999998</v>
      </c>
      <c r="AB67">
        <v>3.87</v>
      </c>
      <c r="AC67">
        <v>37.409999999999997</v>
      </c>
      <c r="AD67">
        <v>37.409999999999997</v>
      </c>
      <c r="AE67">
        <v>37.409999999999997</v>
      </c>
      <c r="AF67">
        <v>41.16</v>
      </c>
      <c r="AG67">
        <v>164.89</v>
      </c>
      <c r="AH67">
        <v>82.32</v>
      </c>
      <c r="AI67">
        <v>28.09</v>
      </c>
      <c r="AJ67">
        <v>12.59</v>
      </c>
      <c r="AK67">
        <v>0.87</v>
      </c>
      <c r="AL67">
        <v>48.42</v>
      </c>
      <c r="AM67">
        <v>84.43</v>
      </c>
      <c r="AN67">
        <v>96.85</v>
      </c>
      <c r="AO67">
        <v>242.12</v>
      </c>
      <c r="AP67">
        <v>6.78</v>
      </c>
      <c r="AQ67">
        <v>0</v>
      </c>
      <c r="AR67">
        <v>0</v>
      </c>
      <c r="AS67">
        <v>4.84</v>
      </c>
      <c r="AT67">
        <v>91.04</v>
      </c>
      <c r="AU67">
        <v>26.87</v>
      </c>
      <c r="AV67">
        <v>41.16</v>
      </c>
      <c r="AW67">
        <v>13.68</v>
      </c>
      <c r="AX67">
        <v>0</v>
      </c>
      <c r="AY67">
        <v>0</v>
      </c>
      <c r="AZ67">
        <v>24.8</v>
      </c>
      <c r="BA67">
        <v>18.399999999999999</v>
      </c>
      <c r="BB67">
        <v>0</v>
      </c>
      <c r="BC67">
        <v>1.94</v>
      </c>
      <c r="BD67">
        <v>26.87</v>
      </c>
      <c r="BE67">
        <v>12.47</v>
      </c>
      <c r="BF67">
        <v>82.32</v>
      </c>
      <c r="BG67">
        <v>20.58</v>
      </c>
      <c r="BH67">
        <v>2.69</v>
      </c>
    </row>
    <row r="68" spans="7:60">
      <c r="G68" t="s">
        <v>110</v>
      </c>
      <c r="H68" s="74">
        <v>301.33999999999997</v>
      </c>
      <c r="I68" s="47">
        <v>214.19</v>
      </c>
      <c r="J68" s="47">
        <v>594.04999999999995</v>
      </c>
      <c r="K68" s="47">
        <v>209.54</v>
      </c>
      <c r="L68" s="47">
        <v>11.180000000000001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10.65</v>
      </c>
      <c r="X68">
        <v>21.21</v>
      </c>
      <c r="Y68">
        <v>25.16</v>
      </c>
      <c r="Z68">
        <v>13.56</v>
      </c>
      <c r="AA68">
        <v>21.4</v>
      </c>
      <c r="AB68">
        <v>3.87</v>
      </c>
      <c r="AC68">
        <v>37.409999999999997</v>
      </c>
      <c r="AD68">
        <v>37.409999999999997</v>
      </c>
      <c r="AE68">
        <v>37.409999999999997</v>
      </c>
      <c r="AF68">
        <v>41.16</v>
      </c>
      <c r="AG68">
        <v>164.89</v>
      </c>
      <c r="AH68">
        <v>82.32</v>
      </c>
      <c r="AI68">
        <v>28.09</v>
      </c>
      <c r="AJ68">
        <v>12.59</v>
      </c>
      <c r="AK68">
        <v>0.87</v>
      </c>
      <c r="AL68">
        <v>48.42</v>
      </c>
      <c r="AM68">
        <v>84.43</v>
      </c>
      <c r="AN68">
        <v>96.85</v>
      </c>
      <c r="AO68">
        <v>242.12</v>
      </c>
      <c r="AP68">
        <v>6.78</v>
      </c>
      <c r="AQ68">
        <v>0</v>
      </c>
      <c r="AR68">
        <v>0</v>
      </c>
      <c r="AS68">
        <v>4.84</v>
      </c>
      <c r="AT68">
        <v>91.04</v>
      </c>
      <c r="AU68">
        <v>26.87</v>
      </c>
      <c r="AV68">
        <v>41.16</v>
      </c>
      <c r="AW68">
        <v>13.68</v>
      </c>
      <c r="AX68">
        <v>0</v>
      </c>
      <c r="AY68">
        <v>0</v>
      </c>
      <c r="AZ68">
        <v>24.8</v>
      </c>
      <c r="BA68">
        <v>18.399999999999999</v>
      </c>
      <c r="BB68">
        <v>0</v>
      </c>
      <c r="BC68">
        <v>1.94</v>
      </c>
      <c r="BD68">
        <v>26.87</v>
      </c>
      <c r="BE68">
        <v>12.47</v>
      </c>
      <c r="BF68">
        <v>82.32</v>
      </c>
      <c r="BG68">
        <v>20.58</v>
      </c>
      <c r="BH68">
        <v>2.4700000000000002</v>
      </c>
    </row>
    <row r="69" spans="7:60">
      <c r="G69" t="s">
        <v>111</v>
      </c>
      <c r="H69" s="74">
        <v>301.33999999999997</v>
      </c>
      <c r="I69" s="47">
        <v>214.19</v>
      </c>
      <c r="J69" s="47">
        <v>594.04999999999995</v>
      </c>
      <c r="K69" s="47">
        <v>209.55</v>
      </c>
      <c r="L69" s="47">
        <v>8.7100000000000009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10.65</v>
      </c>
      <c r="X69">
        <v>17.05</v>
      </c>
      <c r="Y69">
        <v>25.16</v>
      </c>
      <c r="Z69">
        <v>13.56</v>
      </c>
      <c r="AA69">
        <v>25.57</v>
      </c>
      <c r="AB69">
        <v>3.87</v>
      </c>
      <c r="AC69">
        <v>37.409999999999997</v>
      </c>
      <c r="AD69">
        <v>37.409999999999997</v>
      </c>
      <c r="AE69">
        <v>37.409999999999997</v>
      </c>
      <c r="AF69">
        <v>41.16</v>
      </c>
      <c r="AG69">
        <v>164.89</v>
      </c>
      <c r="AH69">
        <v>82.32</v>
      </c>
      <c r="AI69">
        <v>28.09</v>
      </c>
      <c r="AJ69">
        <v>12.59</v>
      </c>
      <c r="AK69">
        <v>0.87</v>
      </c>
      <c r="AL69">
        <v>48.42</v>
      </c>
      <c r="AM69">
        <v>84.43</v>
      </c>
      <c r="AN69">
        <v>96.85</v>
      </c>
      <c r="AO69">
        <v>242.12</v>
      </c>
      <c r="AP69">
        <v>6.78</v>
      </c>
      <c r="AQ69">
        <v>0</v>
      </c>
      <c r="AR69">
        <v>0</v>
      </c>
      <c r="AS69">
        <v>4.84</v>
      </c>
      <c r="AT69">
        <v>91.04</v>
      </c>
      <c r="AU69">
        <v>26.87</v>
      </c>
      <c r="AV69">
        <v>41.16</v>
      </c>
      <c r="AW69">
        <v>13.68</v>
      </c>
      <c r="AX69">
        <v>0</v>
      </c>
      <c r="AY69">
        <v>0</v>
      </c>
      <c r="AZ69">
        <v>24.8</v>
      </c>
      <c r="BA69">
        <v>18.399999999999999</v>
      </c>
      <c r="BB69">
        <v>0</v>
      </c>
      <c r="BC69">
        <v>1.94</v>
      </c>
      <c r="BD69">
        <v>26.87</v>
      </c>
      <c r="BE69">
        <v>12.47</v>
      </c>
      <c r="BF69">
        <v>82.32</v>
      </c>
      <c r="BG69">
        <v>20.58</v>
      </c>
      <c r="BH69">
        <v>0</v>
      </c>
    </row>
    <row r="70" spans="7:60">
      <c r="G70" t="s">
        <v>112</v>
      </c>
      <c r="H70" s="74">
        <v>301.33999999999997</v>
      </c>
      <c r="I70" s="47">
        <v>214.19</v>
      </c>
      <c r="J70" s="47">
        <v>594.04999999999995</v>
      </c>
      <c r="K70" s="47">
        <v>209.54</v>
      </c>
      <c r="L70" s="47">
        <v>8.7100000000000009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10.65</v>
      </c>
      <c r="X70">
        <v>13.07</v>
      </c>
      <c r="Y70">
        <v>25.16</v>
      </c>
      <c r="Z70">
        <v>13.56</v>
      </c>
      <c r="AA70">
        <v>29.54</v>
      </c>
      <c r="AB70">
        <v>3.87</v>
      </c>
      <c r="AC70">
        <v>37.409999999999997</v>
      </c>
      <c r="AD70">
        <v>37.409999999999997</v>
      </c>
      <c r="AE70">
        <v>37.409999999999997</v>
      </c>
      <c r="AF70">
        <v>41.16</v>
      </c>
      <c r="AG70">
        <v>164.89</v>
      </c>
      <c r="AH70">
        <v>82.32</v>
      </c>
      <c r="AI70">
        <v>28.09</v>
      </c>
      <c r="AJ70">
        <v>12.59</v>
      </c>
      <c r="AK70">
        <v>0.87</v>
      </c>
      <c r="AL70">
        <v>48.42</v>
      </c>
      <c r="AM70">
        <v>84.43</v>
      </c>
      <c r="AN70">
        <v>96.85</v>
      </c>
      <c r="AO70">
        <v>242.12</v>
      </c>
      <c r="AP70">
        <v>6.78</v>
      </c>
      <c r="AQ70">
        <v>0</v>
      </c>
      <c r="AR70">
        <v>0</v>
      </c>
      <c r="AS70">
        <v>4.84</v>
      </c>
      <c r="AT70">
        <v>91.04</v>
      </c>
      <c r="AU70">
        <v>26.87</v>
      </c>
      <c r="AV70">
        <v>41.16</v>
      </c>
      <c r="AW70">
        <v>13.68</v>
      </c>
      <c r="AX70">
        <v>0</v>
      </c>
      <c r="AY70">
        <v>0</v>
      </c>
      <c r="AZ70">
        <v>24.8</v>
      </c>
      <c r="BA70">
        <v>18.399999999999999</v>
      </c>
      <c r="BB70">
        <v>0</v>
      </c>
      <c r="BC70">
        <v>1.94</v>
      </c>
      <c r="BD70">
        <v>26.87</v>
      </c>
      <c r="BE70">
        <v>12.47</v>
      </c>
      <c r="BF70">
        <v>82.32</v>
      </c>
      <c r="BG70">
        <v>20.58</v>
      </c>
      <c r="BH70">
        <v>0</v>
      </c>
    </row>
    <row r="71" spans="7:60">
      <c r="G71" t="s">
        <v>113</v>
      </c>
      <c r="H71" s="74">
        <v>301.28999999999996</v>
      </c>
      <c r="I71" s="47">
        <v>214.19</v>
      </c>
      <c r="J71" s="47">
        <v>594.04999999999995</v>
      </c>
      <c r="K71" s="47">
        <v>156.28</v>
      </c>
      <c r="L71" s="47">
        <v>8.7100000000000009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25.16</v>
      </c>
      <c r="Z71">
        <v>13.56</v>
      </c>
      <c r="AA71">
        <v>0</v>
      </c>
      <c r="AB71">
        <v>3.87</v>
      </c>
      <c r="AC71">
        <v>37.409999999999997</v>
      </c>
      <c r="AD71">
        <v>37.409999999999997</v>
      </c>
      <c r="AE71">
        <v>37.409999999999997</v>
      </c>
      <c r="AF71">
        <v>0</v>
      </c>
      <c r="AG71">
        <v>164.89</v>
      </c>
      <c r="AH71">
        <v>0</v>
      </c>
      <c r="AI71">
        <v>28.09</v>
      </c>
      <c r="AJ71">
        <v>12.59</v>
      </c>
      <c r="AK71">
        <v>0.82</v>
      </c>
      <c r="AL71">
        <v>48.42</v>
      </c>
      <c r="AM71">
        <v>84.43</v>
      </c>
      <c r="AN71">
        <v>96.85</v>
      </c>
      <c r="AO71">
        <v>242.12</v>
      </c>
      <c r="AP71">
        <v>6.78</v>
      </c>
      <c r="AQ71">
        <v>0</v>
      </c>
      <c r="AR71">
        <v>0</v>
      </c>
      <c r="AS71">
        <v>4.84</v>
      </c>
      <c r="AT71">
        <v>91.04</v>
      </c>
      <c r="AU71">
        <v>26.87</v>
      </c>
      <c r="AV71">
        <v>41.16</v>
      </c>
      <c r="AW71">
        <v>13.68</v>
      </c>
      <c r="AX71">
        <v>41.16</v>
      </c>
      <c r="AY71">
        <v>0</v>
      </c>
      <c r="AZ71">
        <v>24.8</v>
      </c>
      <c r="BA71">
        <v>18.399999999999999</v>
      </c>
      <c r="BB71">
        <v>82.32</v>
      </c>
      <c r="BC71">
        <v>1.94</v>
      </c>
      <c r="BD71">
        <v>26.87</v>
      </c>
      <c r="BE71">
        <v>12.47</v>
      </c>
      <c r="BF71">
        <v>82.32</v>
      </c>
      <c r="BG71">
        <v>20.58</v>
      </c>
      <c r="BH71">
        <v>0</v>
      </c>
    </row>
    <row r="72" spans="7:60">
      <c r="G72" t="s">
        <v>114</v>
      </c>
      <c r="H72" s="74">
        <v>301.28999999999996</v>
      </c>
      <c r="I72" s="47">
        <v>214.19</v>
      </c>
      <c r="J72" s="47">
        <v>594.04999999999995</v>
      </c>
      <c r="K72" s="47">
        <v>156.28</v>
      </c>
      <c r="L72" s="47">
        <v>8.7100000000000009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25.16</v>
      </c>
      <c r="Z72">
        <v>13.56</v>
      </c>
      <c r="AA72">
        <v>0</v>
      </c>
      <c r="AB72">
        <v>3.87</v>
      </c>
      <c r="AC72">
        <v>37.409999999999997</v>
      </c>
      <c r="AD72">
        <v>37.409999999999997</v>
      </c>
      <c r="AE72">
        <v>37.409999999999997</v>
      </c>
      <c r="AF72">
        <v>0</v>
      </c>
      <c r="AG72">
        <v>164.89</v>
      </c>
      <c r="AH72">
        <v>0</v>
      </c>
      <c r="AI72">
        <v>28.09</v>
      </c>
      <c r="AJ72">
        <v>12.59</v>
      </c>
      <c r="AK72">
        <v>0.82</v>
      </c>
      <c r="AL72">
        <v>48.42</v>
      </c>
      <c r="AM72">
        <v>84.43</v>
      </c>
      <c r="AN72">
        <v>96.85</v>
      </c>
      <c r="AO72">
        <v>242.12</v>
      </c>
      <c r="AP72">
        <v>6.78</v>
      </c>
      <c r="AQ72">
        <v>0</v>
      </c>
      <c r="AR72">
        <v>0</v>
      </c>
      <c r="AS72">
        <v>4.84</v>
      </c>
      <c r="AT72">
        <v>91.04</v>
      </c>
      <c r="AU72">
        <v>26.87</v>
      </c>
      <c r="AV72">
        <v>41.16</v>
      </c>
      <c r="AW72">
        <v>13.68</v>
      </c>
      <c r="AX72">
        <v>41.16</v>
      </c>
      <c r="AY72">
        <v>0</v>
      </c>
      <c r="AZ72">
        <v>24.8</v>
      </c>
      <c r="BA72">
        <v>18.399999999999999</v>
      </c>
      <c r="BB72">
        <v>82.32</v>
      </c>
      <c r="BC72">
        <v>1.94</v>
      </c>
      <c r="BD72">
        <v>26.87</v>
      </c>
      <c r="BE72">
        <v>12.47</v>
      </c>
      <c r="BF72">
        <v>82.32</v>
      </c>
      <c r="BG72">
        <v>20.58</v>
      </c>
      <c r="BH72">
        <v>0</v>
      </c>
    </row>
    <row r="73" spans="7:60">
      <c r="G73" t="s">
        <v>115</v>
      </c>
      <c r="H73" s="74">
        <v>301.28999999999996</v>
      </c>
      <c r="I73" s="47">
        <v>214.19</v>
      </c>
      <c r="J73" s="47">
        <v>594.04999999999995</v>
      </c>
      <c r="K73" s="47">
        <v>156.28</v>
      </c>
      <c r="L73" s="47">
        <v>8.7100000000000009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25.16</v>
      </c>
      <c r="Z73">
        <v>13.56</v>
      </c>
      <c r="AA73">
        <v>0</v>
      </c>
      <c r="AB73">
        <v>3.87</v>
      </c>
      <c r="AC73">
        <v>37.409999999999997</v>
      </c>
      <c r="AD73">
        <v>37.409999999999997</v>
      </c>
      <c r="AE73">
        <v>37.409999999999997</v>
      </c>
      <c r="AF73">
        <v>0</v>
      </c>
      <c r="AG73">
        <v>164.89</v>
      </c>
      <c r="AH73">
        <v>0</v>
      </c>
      <c r="AI73">
        <v>28.09</v>
      </c>
      <c r="AJ73">
        <v>12.59</v>
      </c>
      <c r="AK73">
        <v>0.82</v>
      </c>
      <c r="AL73">
        <v>48.42</v>
      </c>
      <c r="AM73">
        <v>84.43</v>
      </c>
      <c r="AN73">
        <v>96.85</v>
      </c>
      <c r="AO73">
        <v>242.12</v>
      </c>
      <c r="AP73">
        <v>6.78</v>
      </c>
      <c r="AQ73">
        <v>0</v>
      </c>
      <c r="AR73">
        <v>0</v>
      </c>
      <c r="AS73">
        <v>4.84</v>
      </c>
      <c r="AT73">
        <v>91.04</v>
      </c>
      <c r="AU73">
        <v>26.87</v>
      </c>
      <c r="AV73">
        <v>41.16</v>
      </c>
      <c r="AW73">
        <v>13.68</v>
      </c>
      <c r="AX73">
        <v>41.16</v>
      </c>
      <c r="AY73">
        <v>0</v>
      </c>
      <c r="AZ73">
        <v>24.8</v>
      </c>
      <c r="BA73">
        <v>18.399999999999999</v>
      </c>
      <c r="BB73">
        <v>82.32</v>
      </c>
      <c r="BC73">
        <v>1.94</v>
      </c>
      <c r="BD73">
        <v>26.87</v>
      </c>
      <c r="BE73">
        <v>12.47</v>
      </c>
      <c r="BF73">
        <v>82.32</v>
      </c>
      <c r="BG73">
        <v>20.58</v>
      </c>
      <c r="BH73">
        <v>0</v>
      </c>
    </row>
    <row r="74" spans="7:60">
      <c r="G74" t="s">
        <v>116</v>
      </c>
      <c r="H74" s="74">
        <v>301.28999999999996</v>
      </c>
      <c r="I74" s="47">
        <v>214.19</v>
      </c>
      <c r="J74" s="47">
        <v>594.04999999999995</v>
      </c>
      <c r="K74" s="47">
        <v>156.28</v>
      </c>
      <c r="L74" s="47">
        <v>8.7100000000000009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25.16</v>
      </c>
      <c r="Z74">
        <v>13.56</v>
      </c>
      <c r="AA74">
        <v>0</v>
      </c>
      <c r="AB74">
        <v>3.87</v>
      </c>
      <c r="AC74">
        <v>37.409999999999997</v>
      </c>
      <c r="AD74">
        <v>37.409999999999997</v>
      </c>
      <c r="AE74">
        <v>37.409999999999997</v>
      </c>
      <c r="AF74">
        <v>0</v>
      </c>
      <c r="AG74">
        <v>164.89</v>
      </c>
      <c r="AH74">
        <v>0</v>
      </c>
      <c r="AI74">
        <v>28.09</v>
      </c>
      <c r="AJ74">
        <v>12.59</v>
      </c>
      <c r="AK74">
        <v>0.82</v>
      </c>
      <c r="AL74">
        <v>48.42</v>
      </c>
      <c r="AM74">
        <v>84.43</v>
      </c>
      <c r="AN74">
        <v>96.85</v>
      </c>
      <c r="AO74">
        <v>242.12</v>
      </c>
      <c r="AP74">
        <v>6.78</v>
      </c>
      <c r="AQ74">
        <v>0</v>
      </c>
      <c r="AR74">
        <v>0</v>
      </c>
      <c r="AS74">
        <v>4.84</v>
      </c>
      <c r="AT74">
        <v>91.04</v>
      </c>
      <c r="AU74">
        <v>26.87</v>
      </c>
      <c r="AV74">
        <v>41.16</v>
      </c>
      <c r="AW74">
        <v>13.68</v>
      </c>
      <c r="AX74">
        <v>41.16</v>
      </c>
      <c r="AY74">
        <v>0</v>
      </c>
      <c r="AZ74">
        <v>24.8</v>
      </c>
      <c r="BA74">
        <v>18.399999999999999</v>
      </c>
      <c r="BB74">
        <v>82.32</v>
      </c>
      <c r="BC74">
        <v>1.94</v>
      </c>
      <c r="BD74">
        <v>26.87</v>
      </c>
      <c r="BE74">
        <v>12.47</v>
      </c>
      <c r="BF74">
        <v>82.32</v>
      </c>
      <c r="BG74">
        <v>20.58</v>
      </c>
      <c r="BH74">
        <v>0</v>
      </c>
    </row>
    <row r="75" spans="7:60">
      <c r="G75" t="s">
        <v>117</v>
      </c>
      <c r="H75" s="74">
        <v>300.32</v>
      </c>
      <c r="I75" s="47">
        <v>214.19</v>
      </c>
      <c r="J75" s="47">
        <v>594.04999999999995</v>
      </c>
      <c r="K75" s="47">
        <v>156.28</v>
      </c>
      <c r="L75" s="47">
        <v>8.7100000000000009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25.16</v>
      </c>
      <c r="Z75">
        <v>13.56</v>
      </c>
      <c r="AA75">
        <v>0</v>
      </c>
      <c r="AB75">
        <v>3.87</v>
      </c>
      <c r="AC75">
        <v>37.409999999999997</v>
      </c>
      <c r="AD75">
        <v>37.409999999999997</v>
      </c>
      <c r="AE75">
        <v>37.409999999999997</v>
      </c>
      <c r="AF75">
        <v>0</v>
      </c>
      <c r="AG75">
        <v>164.89</v>
      </c>
      <c r="AH75">
        <v>0</v>
      </c>
      <c r="AI75">
        <v>28.09</v>
      </c>
      <c r="AJ75">
        <v>11.62</v>
      </c>
      <c r="AK75">
        <v>0.82</v>
      </c>
      <c r="AL75">
        <v>48.42</v>
      </c>
      <c r="AM75">
        <v>84.43</v>
      </c>
      <c r="AN75">
        <v>96.85</v>
      </c>
      <c r="AO75">
        <v>242.12</v>
      </c>
      <c r="AP75">
        <v>6.78</v>
      </c>
      <c r="AQ75">
        <v>0</v>
      </c>
      <c r="AR75">
        <v>0</v>
      </c>
      <c r="AS75">
        <v>4.84</v>
      </c>
      <c r="AT75">
        <v>91.04</v>
      </c>
      <c r="AU75">
        <v>26.87</v>
      </c>
      <c r="AV75">
        <v>41.16</v>
      </c>
      <c r="AW75">
        <v>13.68</v>
      </c>
      <c r="AX75">
        <v>41.16</v>
      </c>
      <c r="AY75">
        <v>0</v>
      </c>
      <c r="AZ75">
        <v>24.8</v>
      </c>
      <c r="BA75">
        <v>18.399999999999999</v>
      </c>
      <c r="BB75">
        <v>82.32</v>
      </c>
      <c r="BC75">
        <v>1.94</v>
      </c>
      <c r="BD75">
        <v>26.87</v>
      </c>
      <c r="BE75">
        <v>12.47</v>
      </c>
      <c r="BF75">
        <v>82.32</v>
      </c>
      <c r="BG75">
        <v>20.58</v>
      </c>
      <c r="BH75">
        <v>0</v>
      </c>
    </row>
    <row r="76" spans="7:60">
      <c r="G76" t="s">
        <v>118</v>
      </c>
      <c r="H76" s="74">
        <v>300.32</v>
      </c>
      <c r="I76" s="47">
        <v>214.19</v>
      </c>
      <c r="J76" s="47">
        <v>594.04999999999995</v>
      </c>
      <c r="K76" s="47">
        <v>156.28</v>
      </c>
      <c r="L76" s="47">
        <v>8.7100000000000009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25.16</v>
      </c>
      <c r="Z76">
        <v>13.56</v>
      </c>
      <c r="AA76">
        <v>0</v>
      </c>
      <c r="AB76">
        <v>3.87</v>
      </c>
      <c r="AC76">
        <v>37.409999999999997</v>
      </c>
      <c r="AD76">
        <v>37.409999999999997</v>
      </c>
      <c r="AE76">
        <v>37.409999999999997</v>
      </c>
      <c r="AF76">
        <v>0</v>
      </c>
      <c r="AG76">
        <v>164.89</v>
      </c>
      <c r="AH76">
        <v>0</v>
      </c>
      <c r="AI76">
        <v>28.09</v>
      </c>
      <c r="AJ76">
        <v>11.62</v>
      </c>
      <c r="AK76">
        <v>0.82</v>
      </c>
      <c r="AL76">
        <v>48.42</v>
      </c>
      <c r="AM76">
        <v>84.43</v>
      </c>
      <c r="AN76">
        <v>96.85</v>
      </c>
      <c r="AO76">
        <v>242.12</v>
      </c>
      <c r="AP76">
        <v>6.78</v>
      </c>
      <c r="AQ76">
        <v>0</v>
      </c>
      <c r="AR76">
        <v>0</v>
      </c>
      <c r="AS76">
        <v>4.84</v>
      </c>
      <c r="AT76">
        <v>91.04</v>
      </c>
      <c r="AU76">
        <v>26.87</v>
      </c>
      <c r="AV76">
        <v>41.16</v>
      </c>
      <c r="AW76">
        <v>13.68</v>
      </c>
      <c r="AX76">
        <v>41.16</v>
      </c>
      <c r="AY76">
        <v>0</v>
      </c>
      <c r="AZ76">
        <v>24.8</v>
      </c>
      <c r="BA76">
        <v>18.399999999999999</v>
      </c>
      <c r="BB76">
        <v>82.32</v>
      </c>
      <c r="BC76">
        <v>1.94</v>
      </c>
      <c r="BD76">
        <v>26.87</v>
      </c>
      <c r="BE76">
        <v>12.47</v>
      </c>
      <c r="BF76">
        <v>82.32</v>
      </c>
      <c r="BG76">
        <v>20.58</v>
      </c>
      <c r="BH76">
        <v>0</v>
      </c>
    </row>
    <row r="77" spans="7:60">
      <c r="G77" t="s">
        <v>119</v>
      </c>
      <c r="H77" s="74">
        <v>300.32</v>
      </c>
      <c r="I77" s="47">
        <v>232.61</v>
      </c>
      <c r="J77" s="47">
        <v>594.04999999999995</v>
      </c>
      <c r="K77" s="47">
        <v>156.28</v>
      </c>
      <c r="L77" s="47">
        <v>8.7100000000000009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43.58</v>
      </c>
      <c r="Z77">
        <v>13.56</v>
      </c>
      <c r="AA77">
        <v>0</v>
      </c>
      <c r="AB77">
        <v>3.87</v>
      </c>
      <c r="AC77">
        <v>37.409999999999997</v>
      </c>
      <c r="AD77">
        <v>37.409999999999997</v>
      </c>
      <c r="AE77">
        <v>37.409999999999997</v>
      </c>
      <c r="AF77">
        <v>0</v>
      </c>
      <c r="AG77">
        <v>164.89</v>
      </c>
      <c r="AH77">
        <v>0</v>
      </c>
      <c r="AI77">
        <v>28.09</v>
      </c>
      <c r="AJ77">
        <v>11.62</v>
      </c>
      <c r="AK77">
        <v>0.82</v>
      </c>
      <c r="AL77">
        <v>48.42</v>
      </c>
      <c r="AM77">
        <v>84.43</v>
      </c>
      <c r="AN77">
        <v>96.85</v>
      </c>
      <c r="AO77">
        <v>242.12</v>
      </c>
      <c r="AP77">
        <v>6.78</v>
      </c>
      <c r="AQ77">
        <v>0</v>
      </c>
      <c r="AR77">
        <v>0</v>
      </c>
      <c r="AS77">
        <v>4.84</v>
      </c>
      <c r="AT77">
        <v>91.04</v>
      </c>
      <c r="AU77">
        <v>26.87</v>
      </c>
      <c r="AV77">
        <v>41.16</v>
      </c>
      <c r="AW77">
        <v>13.68</v>
      </c>
      <c r="AX77">
        <v>41.16</v>
      </c>
      <c r="AY77">
        <v>0</v>
      </c>
      <c r="AZ77">
        <v>24.8</v>
      </c>
      <c r="BA77">
        <v>18.399999999999999</v>
      </c>
      <c r="BB77">
        <v>82.32</v>
      </c>
      <c r="BC77">
        <v>1.94</v>
      </c>
      <c r="BD77">
        <v>26.87</v>
      </c>
      <c r="BE77">
        <v>12.47</v>
      </c>
      <c r="BF77">
        <v>82.32</v>
      </c>
      <c r="BG77">
        <v>20.58</v>
      </c>
      <c r="BH77">
        <v>0</v>
      </c>
    </row>
    <row r="78" spans="7:60">
      <c r="G78" t="s">
        <v>120</v>
      </c>
      <c r="H78" s="74">
        <v>300.32</v>
      </c>
      <c r="I78" s="47">
        <v>232.61</v>
      </c>
      <c r="J78" s="47">
        <v>594.04999999999995</v>
      </c>
      <c r="K78" s="47">
        <v>156.28</v>
      </c>
      <c r="L78" s="47">
        <v>8.7100000000000009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43.58</v>
      </c>
      <c r="Z78">
        <v>13.56</v>
      </c>
      <c r="AA78">
        <v>0</v>
      </c>
      <c r="AB78">
        <v>3.87</v>
      </c>
      <c r="AC78">
        <v>37.409999999999997</v>
      </c>
      <c r="AD78">
        <v>37.409999999999997</v>
      </c>
      <c r="AE78">
        <v>37.409999999999997</v>
      </c>
      <c r="AF78">
        <v>0</v>
      </c>
      <c r="AG78">
        <v>164.89</v>
      </c>
      <c r="AH78">
        <v>0</v>
      </c>
      <c r="AI78">
        <v>28.09</v>
      </c>
      <c r="AJ78">
        <v>11.62</v>
      </c>
      <c r="AK78">
        <v>0.82</v>
      </c>
      <c r="AL78">
        <v>48.42</v>
      </c>
      <c r="AM78">
        <v>84.43</v>
      </c>
      <c r="AN78">
        <v>96.85</v>
      </c>
      <c r="AO78">
        <v>242.12</v>
      </c>
      <c r="AP78">
        <v>6.78</v>
      </c>
      <c r="AQ78">
        <v>0</v>
      </c>
      <c r="AR78">
        <v>0</v>
      </c>
      <c r="AS78">
        <v>4.84</v>
      </c>
      <c r="AT78">
        <v>91.04</v>
      </c>
      <c r="AU78">
        <v>26.87</v>
      </c>
      <c r="AV78">
        <v>41.16</v>
      </c>
      <c r="AW78">
        <v>13.68</v>
      </c>
      <c r="AX78">
        <v>41.16</v>
      </c>
      <c r="AY78">
        <v>0</v>
      </c>
      <c r="AZ78">
        <v>24.8</v>
      </c>
      <c r="BA78">
        <v>18.399999999999999</v>
      </c>
      <c r="BB78">
        <v>82.32</v>
      </c>
      <c r="BC78">
        <v>1.94</v>
      </c>
      <c r="BD78">
        <v>26.87</v>
      </c>
      <c r="BE78">
        <v>12.47</v>
      </c>
      <c r="BF78">
        <v>82.32</v>
      </c>
      <c r="BG78">
        <v>20.58</v>
      </c>
      <c r="BH78">
        <v>0</v>
      </c>
    </row>
    <row r="79" spans="7:60">
      <c r="G79" t="s">
        <v>121</v>
      </c>
      <c r="H79" s="74">
        <v>300.32</v>
      </c>
      <c r="I79" s="47">
        <v>232.61</v>
      </c>
      <c r="J79" s="47">
        <v>594.04999999999995</v>
      </c>
      <c r="K79" s="47">
        <v>156.28</v>
      </c>
      <c r="L79" s="47">
        <v>8.7100000000000009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43.58</v>
      </c>
      <c r="Z79">
        <v>13.56</v>
      </c>
      <c r="AA79">
        <v>0</v>
      </c>
      <c r="AB79">
        <v>3.87</v>
      </c>
      <c r="AC79">
        <v>37.409999999999997</v>
      </c>
      <c r="AD79">
        <v>37.409999999999997</v>
      </c>
      <c r="AE79">
        <v>37.409999999999997</v>
      </c>
      <c r="AF79">
        <v>0</v>
      </c>
      <c r="AG79">
        <v>164.89</v>
      </c>
      <c r="AH79">
        <v>0</v>
      </c>
      <c r="AI79">
        <v>28.09</v>
      </c>
      <c r="AJ79">
        <v>11.62</v>
      </c>
      <c r="AK79">
        <v>0.82</v>
      </c>
      <c r="AL79">
        <v>48.42</v>
      </c>
      <c r="AM79">
        <v>84.43</v>
      </c>
      <c r="AN79">
        <v>96.85</v>
      </c>
      <c r="AO79">
        <v>242.12</v>
      </c>
      <c r="AP79">
        <v>6.78</v>
      </c>
      <c r="AQ79">
        <v>0</v>
      </c>
      <c r="AR79">
        <v>0</v>
      </c>
      <c r="AS79">
        <v>4.84</v>
      </c>
      <c r="AT79">
        <v>91.04</v>
      </c>
      <c r="AU79">
        <v>32</v>
      </c>
      <c r="AV79">
        <v>41.16</v>
      </c>
      <c r="AW79">
        <v>13.68</v>
      </c>
      <c r="AX79">
        <v>41.16</v>
      </c>
      <c r="AY79">
        <v>0</v>
      </c>
      <c r="AZ79">
        <v>24.8</v>
      </c>
      <c r="BA79">
        <v>18.399999999999999</v>
      </c>
      <c r="BB79">
        <v>82.32</v>
      </c>
      <c r="BC79">
        <v>1.94</v>
      </c>
      <c r="BD79">
        <v>21.56</v>
      </c>
      <c r="BE79">
        <v>12.47</v>
      </c>
      <c r="BF79">
        <v>82.32</v>
      </c>
      <c r="BG79">
        <v>20.58</v>
      </c>
      <c r="BH79">
        <v>0</v>
      </c>
    </row>
    <row r="80" spans="7:60">
      <c r="G80" t="s">
        <v>122</v>
      </c>
      <c r="H80" s="74">
        <v>300.32</v>
      </c>
      <c r="I80" s="47">
        <v>232.61</v>
      </c>
      <c r="J80" s="47">
        <v>594.04999999999995</v>
      </c>
      <c r="K80" s="47">
        <v>156.28</v>
      </c>
      <c r="L80" s="47">
        <v>8.7100000000000009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43.58</v>
      </c>
      <c r="Z80">
        <v>13.56</v>
      </c>
      <c r="AA80">
        <v>0</v>
      </c>
      <c r="AB80">
        <v>3.87</v>
      </c>
      <c r="AC80">
        <v>37.409999999999997</v>
      </c>
      <c r="AD80">
        <v>37.409999999999997</v>
      </c>
      <c r="AE80">
        <v>37.409999999999997</v>
      </c>
      <c r="AF80">
        <v>0</v>
      </c>
      <c r="AG80">
        <v>164.89</v>
      </c>
      <c r="AH80">
        <v>0</v>
      </c>
      <c r="AI80">
        <v>28.09</v>
      </c>
      <c r="AJ80">
        <v>11.62</v>
      </c>
      <c r="AK80">
        <v>0.82</v>
      </c>
      <c r="AL80">
        <v>48.42</v>
      </c>
      <c r="AM80">
        <v>84.43</v>
      </c>
      <c r="AN80">
        <v>96.85</v>
      </c>
      <c r="AO80">
        <v>242.12</v>
      </c>
      <c r="AP80">
        <v>6.78</v>
      </c>
      <c r="AQ80">
        <v>0</v>
      </c>
      <c r="AR80">
        <v>0</v>
      </c>
      <c r="AS80">
        <v>4.84</v>
      </c>
      <c r="AT80">
        <v>91.04</v>
      </c>
      <c r="AU80">
        <v>32</v>
      </c>
      <c r="AV80">
        <v>41.16</v>
      </c>
      <c r="AW80">
        <v>13.68</v>
      </c>
      <c r="AX80">
        <v>41.16</v>
      </c>
      <c r="AY80">
        <v>0</v>
      </c>
      <c r="AZ80">
        <v>24.8</v>
      </c>
      <c r="BA80">
        <v>18.399999999999999</v>
      </c>
      <c r="BB80">
        <v>82.32</v>
      </c>
      <c r="BC80">
        <v>1.94</v>
      </c>
      <c r="BD80">
        <v>21.56</v>
      </c>
      <c r="BE80">
        <v>12.47</v>
      </c>
      <c r="BF80">
        <v>82.32</v>
      </c>
      <c r="BG80">
        <v>20.58</v>
      </c>
      <c r="BH80">
        <v>0</v>
      </c>
    </row>
    <row r="81" spans="7:60">
      <c r="G81" t="s">
        <v>123</v>
      </c>
      <c r="H81" s="74">
        <v>300.32</v>
      </c>
      <c r="I81" s="47">
        <v>232.61</v>
      </c>
      <c r="J81" s="47">
        <v>594.04999999999995</v>
      </c>
      <c r="K81" s="47">
        <v>156.28</v>
      </c>
      <c r="L81" s="47">
        <v>8.7100000000000009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43.58</v>
      </c>
      <c r="Z81">
        <v>13.56</v>
      </c>
      <c r="AA81">
        <v>0</v>
      </c>
      <c r="AB81">
        <v>3.87</v>
      </c>
      <c r="AC81">
        <v>37.409999999999997</v>
      </c>
      <c r="AD81">
        <v>37.409999999999997</v>
      </c>
      <c r="AE81">
        <v>37.409999999999997</v>
      </c>
      <c r="AF81">
        <v>0</v>
      </c>
      <c r="AG81">
        <v>164.89</v>
      </c>
      <c r="AH81">
        <v>0</v>
      </c>
      <c r="AI81">
        <v>28.09</v>
      </c>
      <c r="AJ81">
        <v>11.62</v>
      </c>
      <c r="AK81">
        <v>0.82</v>
      </c>
      <c r="AL81">
        <v>48.42</v>
      </c>
      <c r="AM81">
        <v>84.43</v>
      </c>
      <c r="AN81">
        <v>96.85</v>
      </c>
      <c r="AO81">
        <v>242.12</v>
      </c>
      <c r="AP81">
        <v>6.78</v>
      </c>
      <c r="AQ81">
        <v>0</v>
      </c>
      <c r="AR81">
        <v>0</v>
      </c>
      <c r="AS81">
        <v>4.84</v>
      </c>
      <c r="AT81">
        <v>91.04</v>
      </c>
      <c r="AU81">
        <v>24.804400000000001</v>
      </c>
      <c r="AV81">
        <v>41.16</v>
      </c>
      <c r="AW81">
        <v>13.68</v>
      </c>
      <c r="AX81">
        <v>41.16</v>
      </c>
      <c r="AY81">
        <v>0</v>
      </c>
      <c r="AZ81">
        <v>24.8</v>
      </c>
      <c r="BA81">
        <v>18.399999999999999</v>
      </c>
      <c r="BB81">
        <v>82.32</v>
      </c>
      <c r="BC81">
        <v>1.94</v>
      </c>
      <c r="BD81">
        <v>24.8</v>
      </c>
      <c r="BE81">
        <v>12.47</v>
      </c>
      <c r="BF81">
        <v>82.32</v>
      </c>
      <c r="BG81">
        <v>20.58</v>
      </c>
      <c r="BH81">
        <v>0</v>
      </c>
    </row>
    <row r="82" spans="7:60">
      <c r="G82" t="s">
        <v>124</v>
      </c>
      <c r="H82" s="74">
        <v>300.32</v>
      </c>
      <c r="I82" s="47">
        <v>232.61</v>
      </c>
      <c r="J82" s="47">
        <v>594.04999999999995</v>
      </c>
      <c r="K82" s="47">
        <v>156.28</v>
      </c>
      <c r="L82" s="47">
        <v>8.7100000000000009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43.58</v>
      </c>
      <c r="Z82">
        <v>13.56</v>
      </c>
      <c r="AA82">
        <v>0</v>
      </c>
      <c r="AB82">
        <v>3.87</v>
      </c>
      <c r="AC82">
        <v>37.409999999999997</v>
      </c>
      <c r="AD82">
        <v>37.409999999999997</v>
      </c>
      <c r="AE82">
        <v>37.409999999999997</v>
      </c>
      <c r="AF82">
        <v>0</v>
      </c>
      <c r="AG82">
        <v>164.89</v>
      </c>
      <c r="AH82">
        <v>0</v>
      </c>
      <c r="AI82">
        <v>28.09</v>
      </c>
      <c r="AJ82">
        <v>11.62</v>
      </c>
      <c r="AK82">
        <v>0.82</v>
      </c>
      <c r="AL82">
        <v>48.42</v>
      </c>
      <c r="AM82">
        <v>84.43</v>
      </c>
      <c r="AN82">
        <v>96.85</v>
      </c>
      <c r="AO82">
        <v>242.12</v>
      </c>
      <c r="AP82">
        <v>6.78</v>
      </c>
      <c r="AQ82">
        <v>0</v>
      </c>
      <c r="AR82">
        <v>0</v>
      </c>
      <c r="AS82">
        <v>4.84</v>
      </c>
      <c r="AT82">
        <v>91.04</v>
      </c>
      <c r="AU82">
        <v>24.804400000000001</v>
      </c>
      <c r="AV82">
        <v>41.16</v>
      </c>
      <c r="AW82">
        <v>13.68</v>
      </c>
      <c r="AX82">
        <v>41.16</v>
      </c>
      <c r="AY82">
        <v>0</v>
      </c>
      <c r="AZ82">
        <v>24.8</v>
      </c>
      <c r="BA82">
        <v>18.399999999999999</v>
      </c>
      <c r="BB82">
        <v>82.32</v>
      </c>
      <c r="BC82">
        <v>1.94</v>
      </c>
      <c r="BD82">
        <v>24.8</v>
      </c>
      <c r="BE82">
        <v>12.47</v>
      </c>
      <c r="BF82">
        <v>82.32</v>
      </c>
      <c r="BG82">
        <v>20.58</v>
      </c>
      <c r="BH82">
        <v>0</v>
      </c>
    </row>
    <row r="83" spans="7:60">
      <c r="G83" t="s">
        <v>125</v>
      </c>
      <c r="H83" s="74">
        <v>300.26999999999992</v>
      </c>
      <c r="I83" s="47">
        <v>232.61</v>
      </c>
      <c r="J83" s="47">
        <v>594.04999999999995</v>
      </c>
      <c r="K83" s="47">
        <v>156.28</v>
      </c>
      <c r="L83" s="47">
        <v>8.7100000000000009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43.58</v>
      </c>
      <c r="Z83">
        <v>13.56</v>
      </c>
      <c r="AA83">
        <v>0</v>
      </c>
      <c r="AB83">
        <v>3.87</v>
      </c>
      <c r="AC83">
        <v>37.409999999999997</v>
      </c>
      <c r="AD83">
        <v>37.409999999999997</v>
      </c>
      <c r="AE83">
        <v>37.409999999999997</v>
      </c>
      <c r="AF83">
        <v>0</v>
      </c>
      <c r="AG83">
        <v>164.89</v>
      </c>
      <c r="AH83">
        <v>0</v>
      </c>
      <c r="AI83">
        <v>28.09</v>
      </c>
      <c r="AJ83">
        <v>11.62</v>
      </c>
      <c r="AK83">
        <v>0.77</v>
      </c>
      <c r="AL83">
        <v>48.42</v>
      </c>
      <c r="AM83">
        <v>84.43</v>
      </c>
      <c r="AN83">
        <v>96.85</v>
      </c>
      <c r="AO83">
        <v>242.12</v>
      </c>
      <c r="AP83">
        <v>6.78</v>
      </c>
      <c r="AQ83">
        <v>0</v>
      </c>
      <c r="AR83">
        <v>0</v>
      </c>
      <c r="AS83">
        <v>4.84</v>
      </c>
      <c r="AT83">
        <v>91.04</v>
      </c>
      <c r="AU83">
        <v>24.804400000000001</v>
      </c>
      <c r="AV83">
        <v>41.16</v>
      </c>
      <c r="AW83">
        <v>13.68</v>
      </c>
      <c r="AX83">
        <v>41.16</v>
      </c>
      <c r="AY83">
        <v>0</v>
      </c>
      <c r="AZ83">
        <v>24.8</v>
      </c>
      <c r="BA83">
        <v>18.399999999999999</v>
      </c>
      <c r="BB83">
        <v>82.32</v>
      </c>
      <c r="BC83">
        <v>1.94</v>
      </c>
      <c r="BD83">
        <v>24.8</v>
      </c>
      <c r="BE83">
        <v>12.47</v>
      </c>
      <c r="BF83">
        <v>82.32</v>
      </c>
      <c r="BG83">
        <v>20.58</v>
      </c>
      <c r="BH83">
        <v>0</v>
      </c>
    </row>
    <row r="84" spans="7:60">
      <c r="G84" t="s">
        <v>126</v>
      </c>
      <c r="H84" s="74">
        <v>300.26999999999992</v>
      </c>
      <c r="I84" s="47">
        <v>232.61</v>
      </c>
      <c r="J84" s="47">
        <v>594.04999999999995</v>
      </c>
      <c r="K84" s="47">
        <v>156.28</v>
      </c>
      <c r="L84" s="47">
        <v>8.7100000000000009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43.58</v>
      </c>
      <c r="Z84">
        <v>13.56</v>
      </c>
      <c r="AA84">
        <v>0</v>
      </c>
      <c r="AB84">
        <v>3.87</v>
      </c>
      <c r="AC84">
        <v>37.409999999999997</v>
      </c>
      <c r="AD84">
        <v>37.409999999999997</v>
      </c>
      <c r="AE84">
        <v>37.409999999999997</v>
      </c>
      <c r="AF84">
        <v>0</v>
      </c>
      <c r="AG84">
        <v>164.89</v>
      </c>
      <c r="AH84">
        <v>0</v>
      </c>
      <c r="AI84">
        <v>28.09</v>
      </c>
      <c r="AJ84">
        <v>11.62</v>
      </c>
      <c r="AK84">
        <v>0.77</v>
      </c>
      <c r="AL84">
        <v>48.42</v>
      </c>
      <c r="AM84">
        <v>84.43</v>
      </c>
      <c r="AN84">
        <v>96.85</v>
      </c>
      <c r="AO84">
        <v>242.12</v>
      </c>
      <c r="AP84">
        <v>6.78</v>
      </c>
      <c r="AQ84">
        <v>0</v>
      </c>
      <c r="AR84">
        <v>0</v>
      </c>
      <c r="AS84">
        <v>4.84</v>
      </c>
      <c r="AT84">
        <v>91.04</v>
      </c>
      <c r="AU84">
        <v>24.804400000000001</v>
      </c>
      <c r="AV84">
        <v>41.16</v>
      </c>
      <c r="AW84">
        <v>13.68</v>
      </c>
      <c r="AX84">
        <v>41.16</v>
      </c>
      <c r="AY84">
        <v>0</v>
      </c>
      <c r="AZ84">
        <v>24.8</v>
      </c>
      <c r="BA84">
        <v>18.399999999999999</v>
      </c>
      <c r="BB84">
        <v>82.32</v>
      </c>
      <c r="BC84">
        <v>1.94</v>
      </c>
      <c r="BD84">
        <v>24.8</v>
      </c>
      <c r="BE84">
        <v>12.47</v>
      </c>
      <c r="BF84">
        <v>82.32</v>
      </c>
      <c r="BG84">
        <v>20.58</v>
      </c>
      <c r="BH84">
        <v>0</v>
      </c>
    </row>
    <row r="85" spans="7:60">
      <c r="G85" t="s">
        <v>127</v>
      </c>
      <c r="H85" s="74">
        <v>300.26999999999992</v>
      </c>
      <c r="I85" s="47">
        <v>232.61</v>
      </c>
      <c r="J85" s="47">
        <v>594.04999999999995</v>
      </c>
      <c r="K85" s="47">
        <v>156.28</v>
      </c>
      <c r="L85" s="47">
        <v>8.7100000000000009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43.58</v>
      </c>
      <c r="Z85">
        <v>13.56</v>
      </c>
      <c r="AA85">
        <v>0</v>
      </c>
      <c r="AB85">
        <v>3.87</v>
      </c>
      <c r="AC85">
        <v>37.409999999999997</v>
      </c>
      <c r="AD85">
        <v>37.409999999999997</v>
      </c>
      <c r="AE85">
        <v>37.409999999999997</v>
      </c>
      <c r="AF85">
        <v>0</v>
      </c>
      <c r="AG85">
        <v>164.89</v>
      </c>
      <c r="AH85">
        <v>0</v>
      </c>
      <c r="AI85">
        <v>28.09</v>
      </c>
      <c r="AJ85">
        <v>11.62</v>
      </c>
      <c r="AK85">
        <v>0.77</v>
      </c>
      <c r="AL85">
        <v>48.42</v>
      </c>
      <c r="AM85">
        <v>84.43</v>
      </c>
      <c r="AN85">
        <v>96.85</v>
      </c>
      <c r="AO85">
        <v>242.12</v>
      </c>
      <c r="AP85">
        <v>6.78</v>
      </c>
      <c r="AQ85">
        <v>0</v>
      </c>
      <c r="AR85">
        <v>0</v>
      </c>
      <c r="AS85">
        <v>4.84</v>
      </c>
      <c r="AT85">
        <v>91.04</v>
      </c>
      <c r="AU85">
        <v>24.804400000000001</v>
      </c>
      <c r="AV85">
        <v>41.16</v>
      </c>
      <c r="AW85">
        <v>13.68</v>
      </c>
      <c r="AX85">
        <v>41.16</v>
      </c>
      <c r="AY85">
        <v>0</v>
      </c>
      <c r="AZ85">
        <v>24.8</v>
      </c>
      <c r="BA85">
        <v>18.399999999999999</v>
      </c>
      <c r="BB85">
        <v>82.32</v>
      </c>
      <c r="BC85">
        <v>1.94</v>
      </c>
      <c r="BD85">
        <v>24.8</v>
      </c>
      <c r="BE85">
        <v>12.47</v>
      </c>
      <c r="BF85">
        <v>82.32</v>
      </c>
      <c r="BG85">
        <v>20.58</v>
      </c>
      <c r="BH85">
        <v>0</v>
      </c>
    </row>
    <row r="86" spans="7:60">
      <c r="G86" t="s">
        <v>128</v>
      </c>
      <c r="H86" s="74">
        <v>300.26999999999992</v>
      </c>
      <c r="I86" s="47">
        <v>232.61</v>
      </c>
      <c r="J86" s="47">
        <v>594.04999999999995</v>
      </c>
      <c r="K86" s="47">
        <v>156.28</v>
      </c>
      <c r="L86" s="47">
        <v>8.7100000000000009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43.58</v>
      </c>
      <c r="Z86">
        <v>13.56</v>
      </c>
      <c r="AA86">
        <v>0</v>
      </c>
      <c r="AB86">
        <v>3.87</v>
      </c>
      <c r="AC86">
        <v>37.409999999999997</v>
      </c>
      <c r="AD86">
        <v>37.409999999999997</v>
      </c>
      <c r="AE86">
        <v>37.409999999999997</v>
      </c>
      <c r="AF86">
        <v>0</v>
      </c>
      <c r="AG86">
        <v>164.89</v>
      </c>
      <c r="AH86">
        <v>0</v>
      </c>
      <c r="AI86">
        <v>28.09</v>
      </c>
      <c r="AJ86">
        <v>11.62</v>
      </c>
      <c r="AK86">
        <v>0.77</v>
      </c>
      <c r="AL86">
        <v>48.42</v>
      </c>
      <c r="AM86">
        <v>84.43</v>
      </c>
      <c r="AN86">
        <v>96.85</v>
      </c>
      <c r="AO86">
        <v>242.12</v>
      </c>
      <c r="AP86">
        <v>6.78</v>
      </c>
      <c r="AQ86">
        <v>0</v>
      </c>
      <c r="AR86">
        <v>0</v>
      </c>
      <c r="AS86">
        <v>4.84</v>
      </c>
      <c r="AT86">
        <v>91.04</v>
      </c>
      <c r="AU86">
        <v>24.804400000000001</v>
      </c>
      <c r="AV86">
        <v>41.16</v>
      </c>
      <c r="AW86">
        <v>13.68</v>
      </c>
      <c r="AX86">
        <v>41.16</v>
      </c>
      <c r="AY86">
        <v>0</v>
      </c>
      <c r="AZ86">
        <v>24.8</v>
      </c>
      <c r="BA86">
        <v>18.399999999999999</v>
      </c>
      <c r="BB86">
        <v>82.32</v>
      </c>
      <c r="BC86">
        <v>1.94</v>
      </c>
      <c r="BD86">
        <v>24.8</v>
      </c>
      <c r="BE86">
        <v>12.47</v>
      </c>
      <c r="BF86">
        <v>82.32</v>
      </c>
      <c r="BG86">
        <v>20.58</v>
      </c>
      <c r="BH86">
        <v>0</v>
      </c>
    </row>
    <row r="87" spans="7:60">
      <c r="G87" t="s">
        <v>129</v>
      </c>
      <c r="H87" s="74">
        <v>300.26999999999992</v>
      </c>
      <c r="I87" s="47">
        <v>232.61</v>
      </c>
      <c r="J87" s="47">
        <v>593.77</v>
      </c>
      <c r="K87" s="47">
        <v>156.28</v>
      </c>
      <c r="L87" s="47">
        <v>8.7100000000000009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43.58</v>
      </c>
      <c r="Z87">
        <v>13.56</v>
      </c>
      <c r="AA87">
        <v>0</v>
      </c>
      <c r="AB87">
        <v>3.87</v>
      </c>
      <c r="AC87">
        <v>37.409999999999997</v>
      </c>
      <c r="AD87">
        <v>37.409999999999997</v>
      </c>
      <c r="AE87">
        <v>37.409999999999997</v>
      </c>
      <c r="AF87">
        <v>0</v>
      </c>
      <c r="AG87">
        <v>164.89</v>
      </c>
      <c r="AH87">
        <v>0</v>
      </c>
      <c r="AI87">
        <v>28.09</v>
      </c>
      <c r="AJ87">
        <v>11.62</v>
      </c>
      <c r="AK87">
        <v>0.77</v>
      </c>
      <c r="AL87">
        <v>48.42</v>
      </c>
      <c r="AM87">
        <v>84.43</v>
      </c>
      <c r="AN87">
        <v>96.85</v>
      </c>
      <c r="AO87">
        <v>242.12</v>
      </c>
      <c r="AP87">
        <v>6.78</v>
      </c>
      <c r="AQ87">
        <v>0</v>
      </c>
      <c r="AR87">
        <v>0</v>
      </c>
      <c r="AS87">
        <v>4.84</v>
      </c>
      <c r="AT87">
        <v>91.04</v>
      </c>
      <c r="AU87">
        <v>24.804400000000001</v>
      </c>
      <c r="AV87">
        <v>41.16</v>
      </c>
      <c r="AW87">
        <v>13.4</v>
      </c>
      <c r="AX87">
        <v>41.16</v>
      </c>
      <c r="AY87">
        <v>0</v>
      </c>
      <c r="AZ87">
        <v>24.8</v>
      </c>
      <c r="BA87">
        <v>18.399999999999999</v>
      </c>
      <c r="BB87">
        <v>82.32</v>
      </c>
      <c r="BC87">
        <v>1.94</v>
      </c>
      <c r="BD87">
        <v>24.8</v>
      </c>
      <c r="BE87">
        <v>12.47</v>
      </c>
      <c r="BF87">
        <v>82.32</v>
      </c>
      <c r="BG87">
        <v>20.58</v>
      </c>
      <c r="BH87">
        <v>0</v>
      </c>
    </row>
    <row r="88" spans="7:60">
      <c r="G88" t="s">
        <v>130</v>
      </c>
      <c r="H88" s="74">
        <v>300.26999999999992</v>
      </c>
      <c r="I88" s="47">
        <v>232.61</v>
      </c>
      <c r="J88" s="47">
        <v>593.77</v>
      </c>
      <c r="K88" s="47">
        <v>156.28</v>
      </c>
      <c r="L88" s="47">
        <v>8.7100000000000009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43.58</v>
      </c>
      <c r="Z88">
        <v>13.56</v>
      </c>
      <c r="AA88">
        <v>0</v>
      </c>
      <c r="AB88">
        <v>3.87</v>
      </c>
      <c r="AC88">
        <v>37.409999999999997</v>
      </c>
      <c r="AD88">
        <v>37.409999999999997</v>
      </c>
      <c r="AE88">
        <v>37.409999999999997</v>
      </c>
      <c r="AF88">
        <v>0</v>
      </c>
      <c r="AG88">
        <v>164.89</v>
      </c>
      <c r="AH88">
        <v>0</v>
      </c>
      <c r="AI88">
        <v>28.09</v>
      </c>
      <c r="AJ88">
        <v>11.62</v>
      </c>
      <c r="AK88">
        <v>0.77</v>
      </c>
      <c r="AL88">
        <v>48.42</v>
      </c>
      <c r="AM88">
        <v>84.43</v>
      </c>
      <c r="AN88">
        <v>96.85</v>
      </c>
      <c r="AO88">
        <v>242.12</v>
      </c>
      <c r="AP88">
        <v>6.78</v>
      </c>
      <c r="AQ88">
        <v>0</v>
      </c>
      <c r="AR88">
        <v>0</v>
      </c>
      <c r="AS88">
        <v>4.84</v>
      </c>
      <c r="AT88">
        <v>91.04</v>
      </c>
      <c r="AU88">
        <v>26.870799999999999</v>
      </c>
      <c r="AV88">
        <v>41.16</v>
      </c>
      <c r="AW88">
        <v>13.4</v>
      </c>
      <c r="AX88">
        <v>41.16</v>
      </c>
      <c r="AY88">
        <v>0</v>
      </c>
      <c r="AZ88">
        <v>24.8</v>
      </c>
      <c r="BA88">
        <v>18.399999999999999</v>
      </c>
      <c r="BB88">
        <v>82.32</v>
      </c>
      <c r="BC88">
        <v>1.94</v>
      </c>
      <c r="BD88">
        <v>26.87</v>
      </c>
      <c r="BE88">
        <v>12.47</v>
      </c>
      <c r="BF88">
        <v>82.32</v>
      </c>
      <c r="BG88">
        <v>20.58</v>
      </c>
      <c r="BH88">
        <v>0</v>
      </c>
    </row>
    <row r="89" spans="7:60">
      <c r="G89" t="s">
        <v>131</v>
      </c>
      <c r="H89" s="74">
        <v>300.26999999999992</v>
      </c>
      <c r="I89" s="47">
        <v>232.61</v>
      </c>
      <c r="J89" s="47">
        <v>593.77</v>
      </c>
      <c r="K89" s="47">
        <v>156.28</v>
      </c>
      <c r="L89" s="47">
        <v>8.7100000000000009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43.58</v>
      </c>
      <c r="Z89">
        <v>13.56</v>
      </c>
      <c r="AA89">
        <v>0</v>
      </c>
      <c r="AB89">
        <v>3.87</v>
      </c>
      <c r="AC89">
        <v>37.409999999999997</v>
      </c>
      <c r="AD89">
        <v>37.409999999999997</v>
      </c>
      <c r="AE89">
        <v>37.409999999999997</v>
      </c>
      <c r="AF89">
        <v>0</v>
      </c>
      <c r="AG89">
        <v>164.89</v>
      </c>
      <c r="AH89">
        <v>0</v>
      </c>
      <c r="AI89">
        <v>28.09</v>
      </c>
      <c r="AJ89">
        <v>11.62</v>
      </c>
      <c r="AK89">
        <v>0.77</v>
      </c>
      <c r="AL89">
        <v>48.42</v>
      </c>
      <c r="AM89">
        <v>84.43</v>
      </c>
      <c r="AN89">
        <v>96.85</v>
      </c>
      <c r="AO89">
        <v>242.12</v>
      </c>
      <c r="AP89">
        <v>6.78</v>
      </c>
      <c r="AQ89">
        <v>0</v>
      </c>
      <c r="AR89">
        <v>0</v>
      </c>
      <c r="AS89">
        <v>4.84</v>
      </c>
      <c r="AT89">
        <v>91.04</v>
      </c>
      <c r="AU89">
        <v>26.870799999999999</v>
      </c>
      <c r="AV89">
        <v>41.16</v>
      </c>
      <c r="AW89">
        <v>13.4</v>
      </c>
      <c r="AX89">
        <v>41.16</v>
      </c>
      <c r="AY89">
        <v>0</v>
      </c>
      <c r="AZ89">
        <v>24.8</v>
      </c>
      <c r="BA89">
        <v>18.399999999999999</v>
      </c>
      <c r="BB89">
        <v>82.32</v>
      </c>
      <c r="BC89">
        <v>1.94</v>
      </c>
      <c r="BD89">
        <v>26.87</v>
      </c>
      <c r="BE89">
        <v>12.47</v>
      </c>
      <c r="BF89">
        <v>82.32</v>
      </c>
      <c r="BG89">
        <v>20.58</v>
      </c>
      <c r="BH89">
        <v>0</v>
      </c>
    </row>
    <row r="90" spans="7:60">
      <c r="G90" t="s">
        <v>132</v>
      </c>
      <c r="H90" s="74">
        <v>300.26999999999992</v>
      </c>
      <c r="I90" s="47">
        <v>232.61</v>
      </c>
      <c r="J90" s="47">
        <v>593.77</v>
      </c>
      <c r="K90" s="47">
        <v>156.28</v>
      </c>
      <c r="L90" s="47">
        <v>8.7100000000000009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43.58</v>
      </c>
      <c r="Z90">
        <v>13.56</v>
      </c>
      <c r="AA90">
        <v>0</v>
      </c>
      <c r="AB90">
        <v>3.87</v>
      </c>
      <c r="AC90">
        <v>37.409999999999997</v>
      </c>
      <c r="AD90">
        <v>37.409999999999997</v>
      </c>
      <c r="AE90">
        <v>37.409999999999997</v>
      </c>
      <c r="AF90">
        <v>0</v>
      </c>
      <c r="AG90">
        <v>164.89</v>
      </c>
      <c r="AH90">
        <v>0</v>
      </c>
      <c r="AI90">
        <v>28.09</v>
      </c>
      <c r="AJ90">
        <v>11.62</v>
      </c>
      <c r="AK90">
        <v>0.77</v>
      </c>
      <c r="AL90">
        <v>48.42</v>
      </c>
      <c r="AM90">
        <v>84.43</v>
      </c>
      <c r="AN90">
        <v>96.85</v>
      </c>
      <c r="AO90">
        <v>242.12</v>
      </c>
      <c r="AP90">
        <v>6.78</v>
      </c>
      <c r="AQ90">
        <v>0</v>
      </c>
      <c r="AR90">
        <v>0</v>
      </c>
      <c r="AS90">
        <v>4.84</v>
      </c>
      <c r="AT90">
        <v>91.04</v>
      </c>
      <c r="AU90">
        <v>26.870799999999999</v>
      </c>
      <c r="AV90">
        <v>41.16</v>
      </c>
      <c r="AW90">
        <v>13.4</v>
      </c>
      <c r="AX90">
        <v>41.16</v>
      </c>
      <c r="AY90">
        <v>0</v>
      </c>
      <c r="AZ90">
        <v>24.8</v>
      </c>
      <c r="BA90">
        <v>18.399999999999999</v>
      </c>
      <c r="BB90">
        <v>82.32</v>
      </c>
      <c r="BC90">
        <v>1.94</v>
      </c>
      <c r="BD90">
        <v>26.87</v>
      </c>
      <c r="BE90">
        <v>12.47</v>
      </c>
      <c r="BF90">
        <v>82.32</v>
      </c>
      <c r="BG90">
        <v>20.58</v>
      </c>
      <c r="BH90">
        <v>0</v>
      </c>
    </row>
    <row r="91" spans="7:60">
      <c r="G91" t="s">
        <v>133</v>
      </c>
      <c r="H91" s="74">
        <v>480.88999999999993</v>
      </c>
      <c r="I91" s="47">
        <v>293.14</v>
      </c>
      <c r="J91" s="47">
        <v>593.77</v>
      </c>
      <c r="K91" s="47">
        <v>156.28</v>
      </c>
      <c r="L91" s="47">
        <v>8.7100000000000009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43.58</v>
      </c>
      <c r="Z91">
        <v>13.56</v>
      </c>
      <c r="AA91">
        <v>0</v>
      </c>
      <c r="AB91">
        <v>3.87</v>
      </c>
      <c r="AC91">
        <v>37.409999999999997</v>
      </c>
      <c r="AD91">
        <v>37.409999999999997</v>
      </c>
      <c r="AE91">
        <v>37.409999999999997</v>
      </c>
      <c r="AF91">
        <v>0</v>
      </c>
      <c r="AG91">
        <v>164.89</v>
      </c>
      <c r="AH91">
        <v>0</v>
      </c>
      <c r="AI91">
        <v>28.09</v>
      </c>
      <c r="AJ91">
        <v>10.65</v>
      </c>
      <c r="AK91">
        <v>0.77</v>
      </c>
      <c r="AL91">
        <v>48.42</v>
      </c>
      <c r="AM91">
        <v>84.43</v>
      </c>
      <c r="AN91">
        <v>96.85</v>
      </c>
      <c r="AO91">
        <v>242.12</v>
      </c>
      <c r="AP91">
        <v>6.78</v>
      </c>
      <c r="AQ91">
        <v>181.59</v>
      </c>
      <c r="AR91">
        <v>60.53</v>
      </c>
      <c r="AS91">
        <v>4.84</v>
      </c>
      <c r="AT91">
        <v>91.04</v>
      </c>
      <c r="AU91">
        <v>26.870799999999999</v>
      </c>
      <c r="AV91">
        <v>41.16</v>
      </c>
      <c r="AW91">
        <v>13.4</v>
      </c>
      <c r="AX91">
        <v>41.16</v>
      </c>
      <c r="AY91">
        <v>0</v>
      </c>
      <c r="AZ91">
        <v>24.8</v>
      </c>
      <c r="BA91">
        <v>18.399999999999999</v>
      </c>
      <c r="BB91">
        <v>82.32</v>
      </c>
      <c r="BC91">
        <v>1.94</v>
      </c>
      <c r="BD91">
        <v>26.87</v>
      </c>
      <c r="BE91">
        <v>12.47</v>
      </c>
      <c r="BF91">
        <v>82.32</v>
      </c>
      <c r="BG91">
        <v>20.58</v>
      </c>
      <c r="BH91">
        <v>0</v>
      </c>
    </row>
    <row r="92" spans="7:60">
      <c r="G92" t="s">
        <v>134</v>
      </c>
      <c r="H92" s="74">
        <v>480.88999999999993</v>
      </c>
      <c r="I92" s="47">
        <v>293.14</v>
      </c>
      <c r="J92" s="47">
        <v>593.77</v>
      </c>
      <c r="K92" s="47">
        <v>156.28</v>
      </c>
      <c r="L92" s="47">
        <v>8.7100000000000009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43.58</v>
      </c>
      <c r="Z92">
        <v>13.56</v>
      </c>
      <c r="AA92">
        <v>0</v>
      </c>
      <c r="AB92">
        <v>3.87</v>
      </c>
      <c r="AC92">
        <v>37.409999999999997</v>
      </c>
      <c r="AD92">
        <v>37.409999999999997</v>
      </c>
      <c r="AE92">
        <v>37.409999999999997</v>
      </c>
      <c r="AF92">
        <v>0</v>
      </c>
      <c r="AG92">
        <v>164.89</v>
      </c>
      <c r="AH92">
        <v>0</v>
      </c>
      <c r="AI92">
        <v>28.09</v>
      </c>
      <c r="AJ92">
        <v>10.65</v>
      </c>
      <c r="AK92">
        <v>0.77</v>
      </c>
      <c r="AL92">
        <v>48.42</v>
      </c>
      <c r="AM92">
        <v>84.43</v>
      </c>
      <c r="AN92">
        <v>96.85</v>
      </c>
      <c r="AO92">
        <v>242.12</v>
      </c>
      <c r="AP92">
        <v>6.78</v>
      </c>
      <c r="AQ92">
        <v>181.59</v>
      </c>
      <c r="AR92">
        <v>60.53</v>
      </c>
      <c r="AS92">
        <v>4.84</v>
      </c>
      <c r="AT92">
        <v>91.04</v>
      </c>
      <c r="AU92">
        <v>26.870799999999999</v>
      </c>
      <c r="AV92">
        <v>41.16</v>
      </c>
      <c r="AW92">
        <v>13.4</v>
      </c>
      <c r="AX92">
        <v>41.16</v>
      </c>
      <c r="AY92">
        <v>0</v>
      </c>
      <c r="AZ92">
        <v>24.8</v>
      </c>
      <c r="BA92">
        <v>18.399999999999999</v>
      </c>
      <c r="BB92">
        <v>82.32</v>
      </c>
      <c r="BC92">
        <v>1.94</v>
      </c>
      <c r="BD92">
        <v>26.87</v>
      </c>
      <c r="BE92">
        <v>12.47</v>
      </c>
      <c r="BF92">
        <v>82.32</v>
      </c>
      <c r="BG92">
        <v>20.58</v>
      </c>
      <c r="BH92">
        <v>0</v>
      </c>
    </row>
    <row r="93" spans="7:60">
      <c r="G93" t="s">
        <v>135</v>
      </c>
      <c r="H93" s="74">
        <v>479.91999999999996</v>
      </c>
      <c r="I93" s="47">
        <v>317.36</v>
      </c>
      <c r="J93" s="47">
        <v>593.77</v>
      </c>
      <c r="K93" s="47">
        <v>156.28</v>
      </c>
      <c r="L93" s="47">
        <v>8.7100000000000009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67.8</v>
      </c>
      <c r="Z93">
        <v>13.56</v>
      </c>
      <c r="AA93">
        <v>0</v>
      </c>
      <c r="AB93">
        <v>3.87</v>
      </c>
      <c r="AC93">
        <v>37.409999999999997</v>
      </c>
      <c r="AD93">
        <v>37.409999999999997</v>
      </c>
      <c r="AE93">
        <v>37.409999999999997</v>
      </c>
      <c r="AF93">
        <v>0</v>
      </c>
      <c r="AG93">
        <v>164.89</v>
      </c>
      <c r="AH93">
        <v>0</v>
      </c>
      <c r="AI93">
        <v>28.09</v>
      </c>
      <c r="AJ93">
        <v>9.68</v>
      </c>
      <c r="AK93">
        <v>0.77</v>
      </c>
      <c r="AL93">
        <v>48.42</v>
      </c>
      <c r="AM93">
        <v>84.43</v>
      </c>
      <c r="AN93">
        <v>96.85</v>
      </c>
      <c r="AO93">
        <v>242.12</v>
      </c>
      <c r="AP93">
        <v>6.78</v>
      </c>
      <c r="AQ93">
        <v>181.59</v>
      </c>
      <c r="AR93">
        <v>60.53</v>
      </c>
      <c r="AS93">
        <v>4.84</v>
      </c>
      <c r="AT93">
        <v>91.04</v>
      </c>
      <c r="AU93">
        <v>26.870799999999999</v>
      </c>
      <c r="AV93">
        <v>41.16</v>
      </c>
      <c r="AW93">
        <v>13.4</v>
      </c>
      <c r="AX93">
        <v>41.16</v>
      </c>
      <c r="AY93">
        <v>0</v>
      </c>
      <c r="AZ93">
        <v>24.8</v>
      </c>
      <c r="BA93">
        <v>18.399999999999999</v>
      </c>
      <c r="BB93">
        <v>82.32</v>
      </c>
      <c r="BC93">
        <v>1.94</v>
      </c>
      <c r="BD93">
        <v>26.87</v>
      </c>
      <c r="BE93">
        <v>12.47</v>
      </c>
      <c r="BF93">
        <v>82.32</v>
      </c>
      <c r="BG93">
        <v>20.58</v>
      </c>
      <c r="BH93">
        <v>0</v>
      </c>
    </row>
    <row r="94" spans="7:60">
      <c r="G94" t="s">
        <v>136</v>
      </c>
      <c r="H94" s="74">
        <v>479.91999999999996</v>
      </c>
      <c r="I94" s="47">
        <v>317.36</v>
      </c>
      <c r="J94" s="47">
        <v>593.77</v>
      </c>
      <c r="K94" s="47">
        <v>156.28</v>
      </c>
      <c r="L94" s="47">
        <v>8.7100000000000009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67.8</v>
      </c>
      <c r="Z94">
        <v>13.56</v>
      </c>
      <c r="AA94">
        <v>0</v>
      </c>
      <c r="AB94">
        <v>3.87</v>
      </c>
      <c r="AC94">
        <v>37.409999999999997</v>
      </c>
      <c r="AD94">
        <v>37.409999999999997</v>
      </c>
      <c r="AE94">
        <v>37.409999999999997</v>
      </c>
      <c r="AF94">
        <v>0</v>
      </c>
      <c r="AG94">
        <v>164.89</v>
      </c>
      <c r="AH94">
        <v>0</v>
      </c>
      <c r="AI94">
        <v>28.09</v>
      </c>
      <c r="AJ94">
        <v>9.68</v>
      </c>
      <c r="AK94">
        <v>0.77</v>
      </c>
      <c r="AL94">
        <v>48.42</v>
      </c>
      <c r="AM94">
        <v>84.43</v>
      </c>
      <c r="AN94">
        <v>96.85</v>
      </c>
      <c r="AO94">
        <v>242.12</v>
      </c>
      <c r="AP94">
        <v>6.78</v>
      </c>
      <c r="AQ94">
        <v>181.59</v>
      </c>
      <c r="AR94">
        <v>60.53</v>
      </c>
      <c r="AS94">
        <v>4.84</v>
      </c>
      <c r="AT94">
        <v>91.04</v>
      </c>
      <c r="AU94">
        <v>26.870799999999999</v>
      </c>
      <c r="AV94">
        <v>41.16</v>
      </c>
      <c r="AW94">
        <v>13.4</v>
      </c>
      <c r="AX94">
        <v>41.16</v>
      </c>
      <c r="AY94">
        <v>0</v>
      </c>
      <c r="AZ94">
        <v>24.8</v>
      </c>
      <c r="BA94">
        <v>18.399999999999999</v>
      </c>
      <c r="BB94">
        <v>82.32</v>
      </c>
      <c r="BC94">
        <v>1.94</v>
      </c>
      <c r="BD94">
        <v>26.87</v>
      </c>
      <c r="BE94">
        <v>12.47</v>
      </c>
      <c r="BF94">
        <v>82.32</v>
      </c>
      <c r="BG94">
        <v>20.58</v>
      </c>
      <c r="BH94">
        <v>0</v>
      </c>
    </row>
    <row r="95" spans="7:60">
      <c r="G95" t="s">
        <v>137</v>
      </c>
      <c r="H95" s="74">
        <v>479.91999999999996</v>
      </c>
      <c r="I95" s="47">
        <v>320.65000000000003</v>
      </c>
      <c r="J95" s="47">
        <v>593.77</v>
      </c>
      <c r="K95" s="47">
        <v>156.28</v>
      </c>
      <c r="L95" s="47">
        <v>8.7100000000000009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67.8</v>
      </c>
      <c r="Z95">
        <v>13.56</v>
      </c>
      <c r="AA95">
        <v>0</v>
      </c>
      <c r="AB95">
        <v>3.87</v>
      </c>
      <c r="AC95">
        <v>37.409999999999997</v>
      </c>
      <c r="AD95">
        <v>37.409999999999997</v>
      </c>
      <c r="AE95">
        <v>37.409999999999997</v>
      </c>
      <c r="AF95">
        <v>0</v>
      </c>
      <c r="AG95">
        <v>164.89</v>
      </c>
      <c r="AH95">
        <v>0</v>
      </c>
      <c r="AI95">
        <v>28.09</v>
      </c>
      <c r="AJ95">
        <v>9.68</v>
      </c>
      <c r="AK95">
        <v>0.77</v>
      </c>
      <c r="AL95">
        <v>48.42</v>
      </c>
      <c r="AM95">
        <v>84.43</v>
      </c>
      <c r="AN95">
        <v>96.85</v>
      </c>
      <c r="AO95">
        <v>242.12</v>
      </c>
      <c r="AP95">
        <v>6.78</v>
      </c>
      <c r="AQ95">
        <v>181.59</v>
      </c>
      <c r="AR95">
        <v>60.53</v>
      </c>
      <c r="AS95">
        <v>4.84</v>
      </c>
      <c r="AT95">
        <v>94.33</v>
      </c>
      <c r="AU95">
        <v>26.870799999999999</v>
      </c>
      <c r="AV95">
        <v>41.16</v>
      </c>
      <c r="AW95">
        <v>13.4</v>
      </c>
      <c r="AX95">
        <v>41.16</v>
      </c>
      <c r="AY95">
        <v>0</v>
      </c>
      <c r="AZ95">
        <v>24.8</v>
      </c>
      <c r="BA95">
        <v>18.399999999999999</v>
      </c>
      <c r="BB95">
        <v>82.32</v>
      </c>
      <c r="BC95">
        <v>1.94</v>
      </c>
      <c r="BD95">
        <v>26.87</v>
      </c>
      <c r="BE95">
        <v>12.47</v>
      </c>
      <c r="BF95">
        <v>82.32</v>
      </c>
      <c r="BG95">
        <v>20.58</v>
      </c>
      <c r="BH95">
        <v>0</v>
      </c>
    </row>
    <row r="96" spans="7:60">
      <c r="G96" t="s">
        <v>138</v>
      </c>
      <c r="H96" s="74">
        <v>479.91999999999996</v>
      </c>
      <c r="I96" s="47">
        <v>320.65000000000003</v>
      </c>
      <c r="J96" s="47">
        <v>593.77</v>
      </c>
      <c r="K96" s="47">
        <v>156.28</v>
      </c>
      <c r="L96" s="47">
        <v>8.7100000000000009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67.8</v>
      </c>
      <c r="Z96">
        <v>13.56</v>
      </c>
      <c r="AA96">
        <v>0</v>
      </c>
      <c r="AB96">
        <v>3.87</v>
      </c>
      <c r="AC96">
        <v>37.409999999999997</v>
      </c>
      <c r="AD96">
        <v>37.409999999999997</v>
      </c>
      <c r="AE96">
        <v>37.409999999999997</v>
      </c>
      <c r="AF96">
        <v>0</v>
      </c>
      <c r="AG96">
        <v>164.89</v>
      </c>
      <c r="AH96">
        <v>0</v>
      </c>
      <c r="AI96">
        <v>28.09</v>
      </c>
      <c r="AJ96">
        <v>9.68</v>
      </c>
      <c r="AK96">
        <v>0.77</v>
      </c>
      <c r="AL96">
        <v>48.42</v>
      </c>
      <c r="AM96">
        <v>84.43</v>
      </c>
      <c r="AN96">
        <v>96.85</v>
      </c>
      <c r="AO96">
        <v>242.12</v>
      </c>
      <c r="AP96">
        <v>6.78</v>
      </c>
      <c r="AQ96">
        <v>181.59</v>
      </c>
      <c r="AR96">
        <v>60.53</v>
      </c>
      <c r="AS96">
        <v>4.84</v>
      </c>
      <c r="AT96">
        <v>94.33</v>
      </c>
      <c r="AU96">
        <v>26.870799999999999</v>
      </c>
      <c r="AV96">
        <v>41.16</v>
      </c>
      <c r="AW96">
        <v>13.4</v>
      </c>
      <c r="AX96">
        <v>41.16</v>
      </c>
      <c r="AY96">
        <v>0</v>
      </c>
      <c r="AZ96">
        <v>24.8</v>
      </c>
      <c r="BA96">
        <v>18.399999999999999</v>
      </c>
      <c r="BB96">
        <v>82.32</v>
      </c>
      <c r="BC96">
        <v>1.94</v>
      </c>
      <c r="BD96">
        <v>26.87</v>
      </c>
      <c r="BE96">
        <v>12.47</v>
      </c>
      <c r="BF96">
        <v>82.32</v>
      </c>
      <c r="BG96">
        <v>20.58</v>
      </c>
      <c r="BH96">
        <v>0</v>
      </c>
    </row>
    <row r="97" spans="1:133">
      <c r="G97" t="s">
        <v>139</v>
      </c>
      <c r="H97" s="74">
        <v>479.91999999999996</v>
      </c>
      <c r="I97" s="47">
        <v>320.65000000000003</v>
      </c>
      <c r="J97" s="47">
        <v>593.77</v>
      </c>
      <c r="K97" s="47">
        <v>156.28</v>
      </c>
      <c r="L97" s="47">
        <v>8.7100000000000009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67.8</v>
      </c>
      <c r="Z97">
        <v>13.56</v>
      </c>
      <c r="AA97">
        <v>0</v>
      </c>
      <c r="AB97">
        <v>3.87</v>
      </c>
      <c r="AC97">
        <v>37.409999999999997</v>
      </c>
      <c r="AD97">
        <v>37.409999999999997</v>
      </c>
      <c r="AE97">
        <v>37.409999999999997</v>
      </c>
      <c r="AF97">
        <v>0</v>
      </c>
      <c r="AG97">
        <v>164.89</v>
      </c>
      <c r="AH97">
        <v>0</v>
      </c>
      <c r="AI97">
        <v>28.09</v>
      </c>
      <c r="AJ97">
        <v>9.68</v>
      </c>
      <c r="AK97">
        <v>0.77</v>
      </c>
      <c r="AL97">
        <v>48.42</v>
      </c>
      <c r="AM97">
        <v>84.43</v>
      </c>
      <c r="AN97">
        <v>96.85</v>
      </c>
      <c r="AO97">
        <v>242.12</v>
      </c>
      <c r="AP97">
        <v>6.78</v>
      </c>
      <c r="AQ97">
        <v>181.59</v>
      </c>
      <c r="AR97">
        <v>60.53</v>
      </c>
      <c r="AS97">
        <v>4.84</v>
      </c>
      <c r="AT97">
        <v>94.33</v>
      </c>
      <c r="AU97">
        <v>26.870799999999999</v>
      </c>
      <c r="AV97">
        <v>41.16</v>
      </c>
      <c r="AW97">
        <v>13.4</v>
      </c>
      <c r="AX97">
        <v>41.16</v>
      </c>
      <c r="AY97">
        <v>0</v>
      </c>
      <c r="AZ97">
        <v>24.8</v>
      </c>
      <c r="BA97">
        <v>18.399999999999999</v>
      </c>
      <c r="BB97">
        <v>82.32</v>
      </c>
      <c r="BC97">
        <v>1.94</v>
      </c>
      <c r="BD97">
        <v>26.87</v>
      </c>
      <c r="BE97">
        <v>12.47</v>
      </c>
      <c r="BF97">
        <v>82.32</v>
      </c>
      <c r="BG97">
        <v>20.58</v>
      </c>
      <c r="BH97">
        <v>0</v>
      </c>
    </row>
    <row r="98" spans="1:133">
      <c r="G98" t="s">
        <v>140</v>
      </c>
      <c r="H98" s="74">
        <v>479.91999999999996</v>
      </c>
      <c r="I98" s="47">
        <v>320.65000000000003</v>
      </c>
      <c r="J98" s="47">
        <v>593.77</v>
      </c>
      <c r="K98" s="47">
        <v>156.28</v>
      </c>
      <c r="L98" s="47">
        <v>8.7100000000000009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67.8</v>
      </c>
      <c r="Z98">
        <v>13.56</v>
      </c>
      <c r="AA98">
        <v>0</v>
      </c>
      <c r="AB98">
        <v>3.87</v>
      </c>
      <c r="AC98">
        <v>37.409999999999997</v>
      </c>
      <c r="AD98">
        <v>37.409999999999997</v>
      </c>
      <c r="AE98">
        <v>37.409999999999997</v>
      </c>
      <c r="AF98">
        <v>0</v>
      </c>
      <c r="AG98">
        <v>164.89</v>
      </c>
      <c r="AH98">
        <v>0</v>
      </c>
      <c r="AI98">
        <v>28.09</v>
      </c>
      <c r="AJ98">
        <v>9.68</v>
      </c>
      <c r="AK98">
        <v>0.77</v>
      </c>
      <c r="AL98">
        <v>48.42</v>
      </c>
      <c r="AM98">
        <v>84.43</v>
      </c>
      <c r="AN98">
        <v>96.85</v>
      </c>
      <c r="AO98">
        <v>242.12</v>
      </c>
      <c r="AP98">
        <v>6.78</v>
      </c>
      <c r="AQ98">
        <v>181.59</v>
      </c>
      <c r="AR98">
        <v>60.53</v>
      </c>
      <c r="AS98">
        <v>4.84</v>
      </c>
      <c r="AT98">
        <v>94.33</v>
      </c>
      <c r="AU98">
        <v>26.870799999999999</v>
      </c>
      <c r="AV98">
        <v>41.16</v>
      </c>
      <c r="AW98">
        <v>13.4</v>
      </c>
      <c r="AX98">
        <v>41.16</v>
      </c>
      <c r="AY98">
        <v>0</v>
      </c>
      <c r="AZ98">
        <v>24.8</v>
      </c>
      <c r="BA98">
        <v>18.399999999999999</v>
      </c>
      <c r="BB98">
        <v>82.32</v>
      </c>
      <c r="BC98">
        <v>1.94</v>
      </c>
      <c r="BD98">
        <v>26.87</v>
      </c>
      <c r="BE98">
        <v>12.47</v>
      </c>
      <c r="BF98">
        <v>82.32</v>
      </c>
      <c r="BG98">
        <v>20.58</v>
      </c>
      <c r="BH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8.7346549999999912</v>
      </c>
      <c r="I99" s="70">
        <f t="shared" ref="I99:BU99" si="1">SUM(I3:I98)/4000</f>
        <v>5.829839999999999</v>
      </c>
      <c r="J99" s="70">
        <f t="shared" si="1"/>
        <v>14.252700000000008</v>
      </c>
      <c r="K99" s="70">
        <f t="shared" si="1"/>
        <v>4.1768025000000071</v>
      </c>
      <c r="L99" s="70">
        <f t="shared" si="1"/>
        <v>0.24504250000000027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8.519999999999997E-2</v>
      </c>
      <c r="X99">
        <f t="shared" si="1"/>
        <v>3.30475E-2</v>
      </c>
      <c r="Y99">
        <f t="shared" si="1"/>
        <v>0.95474999999999943</v>
      </c>
      <c r="Z99">
        <f t="shared" si="1"/>
        <v>0.1762799999999998</v>
      </c>
      <c r="AA99">
        <f t="shared" si="1"/>
        <v>0.30783500000000003</v>
      </c>
      <c r="AB99">
        <f t="shared" si="1"/>
        <v>9.2880000000000087E-2</v>
      </c>
      <c r="AC99">
        <f t="shared" si="1"/>
        <v>0.89783999999999886</v>
      </c>
      <c r="AD99">
        <f t="shared" si="1"/>
        <v>0.89783999999999886</v>
      </c>
      <c r="AE99">
        <f t="shared" si="1"/>
        <v>0.89783999999999886</v>
      </c>
      <c r="AF99">
        <f t="shared" si="1"/>
        <v>0.28811999999999993</v>
      </c>
      <c r="AG99">
        <f t="shared" si="1"/>
        <v>3.9573599999999947</v>
      </c>
      <c r="AH99">
        <f t="shared" si="1"/>
        <v>0.57623999999999986</v>
      </c>
      <c r="AI99">
        <f t="shared" si="1"/>
        <v>0.6741600000000002</v>
      </c>
      <c r="AJ99">
        <f t="shared" si="1"/>
        <v>0.25447500000000006</v>
      </c>
      <c r="AK99">
        <f t="shared" si="1"/>
        <v>1.954999999999997E-2</v>
      </c>
      <c r="AL99">
        <f t="shared" si="1"/>
        <v>1.1620800000000013</v>
      </c>
      <c r="AM99">
        <f t="shared" si="1"/>
        <v>2.0263200000000028</v>
      </c>
      <c r="AN99">
        <f t="shared" si="1"/>
        <v>2.3244000000000042</v>
      </c>
      <c r="AO99">
        <f t="shared" si="1"/>
        <v>5.8108799999999992</v>
      </c>
      <c r="AP99">
        <f t="shared" si="1"/>
        <v>0.16271999999999959</v>
      </c>
      <c r="AQ99">
        <f t="shared" si="1"/>
        <v>1.4527200000000005</v>
      </c>
      <c r="AR99">
        <f t="shared" si="1"/>
        <v>0.48423999999999984</v>
      </c>
      <c r="AS99">
        <f t="shared" si="1"/>
        <v>0.11615999999999976</v>
      </c>
      <c r="AT99">
        <f t="shared" si="1"/>
        <v>2.18825</v>
      </c>
      <c r="AU99">
        <f t="shared" si="1"/>
        <v>0.64317739999999934</v>
      </c>
      <c r="AV99">
        <f t="shared" si="1"/>
        <v>0.98783999999999872</v>
      </c>
      <c r="AW99">
        <f t="shared" si="1"/>
        <v>0.32382000000000061</v>
      </c>
      <c r="AX99">
        <f t="shared" si="1"/>
        <v>0.69971999999999968</v>
      </c>
      <c r="AY99">
        <f t="shared" si="1"/>
        <v>9.8790000000000003E-2</v>
      </c>
      <c r="AZ99">
        <f t="shared" si="1"/>
        <v>0.59519999999999995</v>
      </c>
      <c r="BA99">
        <f t="shared" si="1"/>
        <v>0.44160000000000071</v>
      </c>
      <c r="BB99">
        <f t="shared" si="1"/>
        <v>1.3994399999999994</v>
      </c>
      <c r="BC99">
        <f t="shared" si="1"/>
        <v>4.6559999999999963E-2</v>
      </c>
      <c r="BD99">
        <f t="shared" si="1"/>
        <v>0.641167499999999</v>
      </c>
      <c r="BE99">
        <f t="shared" si="1"/>
        <v>0.29928000000000049</v>
      </c>
      <c r="BF99">
        <f t="shared" si="1"/>
        <v>1.9756799999999974</v>
      </c>
      <c r="BG99">
        <f t="shared" si="1"/>
        <v>0.49391999999999936</v>
      </c>
      <c r="BH99">
        <f t="shared" si="1"/>
        <v>3.60025E-2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556</v>
      </c>
      <c r="AG100" t="s">
        <v>558</v>
      </c>
      <c r="AH100" t="s">
        <v>560</v>
      </c>
      <c r="AI100" t="s">
        <v>562</v>
      </c>
      <c r="AJ100" t="s">
        <v>564</v>
      </c>
      <c r="AK100" t="s">
        <v>566</v>
      </c>
      <c r="AL100" t="s">
        <v>568</v>
      </c>
      <c r="AM100" t="s">
        <v>570</v>
      </c>
      <c r="AN100" t="s">
        <v>571</v>
      </c>
      <c r="AO100" t="s">
        <v>572</v>
      </c>
      <c r="AP100" t="s">
        <v>574</v>
      </c>
      <c r="AQ100" t="s">
        <v>576</v>
      </c>
      <c r="AR100" t="s">
        <v>577</v>
      </c>
      <c r="AS100" t="s">
        <v>579</v>
      </c>
      <c r="AT100" t="s">
        <v>581</v>
      </c>
      <c r="AU100" t="s">
        <v>583</v>
      </c>
      <c r="AV100" t="s">
        <v>585</v>
      </c>
      <c r="AW100" t="s">
        <v>587</v>
      </c>
      <c r="AX100" t="s">
        <v>588</v>
      </c>
      <c r="AY100" t="s">
        <v>590</v>
      </c>
      <c r="AZ100" t="s">
        <v>592</v>
      </c>
      <c r="BA100" t="s">
        <v>594</v>
      </c>
      <c r="BB100" t="s">
        <v>595</v>
      </c>
      <c r="BC100" t="s">
        <v>597</v>
      </c>
      <c r="BD100" t="s">
        <v>598</v>
      </c>
      <c r="BE100" t="s">
        <v>600</v>
      </c>
      <c r="BF100" t="s">
        <v>601</v>
      </c>
      <c r="BG100" t="s">
        <v>602</v>
      </c>
      <c r="BH100" t="s">
        <v>604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537</v>
      </c>
      <c r="Z2" t="s">
        <v>605</v>
      </c>
      <c r="AA2" t="s">
        <v>333</v>
      </c>
      <c r="AB2" t="s">
        <v>437</v>
      </c>
      <c r="AC2" t="s">
        <v>334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0.39</v>
      </c>
      <c r="I3" s="54">
        <v>0</v>
      </c>
      <c r="J3" s="54">
        <v>0</v>
      </c>
      <c r="K3" s="54">
        <v>0</v>
      </c>
      <c r="L3" s="54">
        <v>4.6500000000000004</v>
      </c>
      <c r="M3" s="73">
        <v>0</v>
      </c>
      <c r="N3" s="72">
        <v>-16</v>
      </c>
      <c r="O3" s="54">
        <v>-59</v>
      </c>
      <c r="P3" s="54">
        <v>-91.99</v>
      </c>
      <c r="Q3" s="54">
        <v>-47</v>
      </c>
      <c r="R3" s="54">
        <v>0</v>
      </c>
      <c r="S3" s="73">
        <v>0</v>
      </c>
      <c r="T3" t="s">
        <v>605</v>
      </c>
      <c r="U3" s="74">
        <v>-214.69</v>
      </c>
      <c r="V3" s="75">
        <v>5.04</v>
      </c>
      <c r="W3">
        <v>-16</v>
      </c>
      <c r="X3">
        <v>-59</v>
      </c>
      <c r="Y3">
        <v>0.39</v>
      </c>
      <c r="Z3">
        <v>-0.7</v>
      </c>
      <c r="AA3">
        <v>4.6500000000000004</v>
      </c>
      <c r="AB3">
        <v>-47</v>
      </c>
      <c r="AC3">
        <v>0</v>
      </c>
      <c r="AD3">
        <v>-91.99</v>
      </c>
    </row>
    <row r="4" spans="1:30">
      <c r="A4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0.39</v>
      </c>
      <c r="I4" s="47">
        <v>0</v>
      </c>
      <c r="J4" s="47">
        <v>0</v>
      </c>
      <c r="K4" s="47">
        <v>0</v>
      </c>
      <c r="L4" s="47">
        <v>4.3600000000000003</v>
      </c>
      <c r="M4" s="75">
        <v>0</v>
      </c>
      <c r="N4" s="74">
        <v>-12</v>
      </c>
      <c r="O4" s="47">
        <v>-63</v>
      </c>
      <c r="P4" s="47">
        <v>-80</v>
      </c>
      <c r="Q4" s="47">
        <v>-44</v>
      </c>
      <c r="R4" s="47">
        <v>0</v>
      </c>
      <c r="S4" s="75">
        <v>0</v>
      </c>
      <c r="T4" t="s">
        <v>605</v>
      </c>
      <c r="U4" s="74">
        <v>-199.7</v>
      </c>
      <c r="V4" s="75">
        <v>4.75</v>
      </c>
      <c r="W4">
        <v>-12</v>
      </c>
      <c r="X4">
        <v>-63</v>
      </c>
      <c r="Y4">
        <v>0.39</v>
      </c>
      <c r="Z4">
        <v>-0.7</v>
      </c>
      <c r="AA4">
        <v>4.3600000000000003</v>
      </c>
      <c r="AB4">
        <v>-44</v>
      </c>
      <c r="AC4">
        <v>0</v>
      </c>
      <c r="AD4">
        <v>-80</v>
      </c>
    </row>
    <row r="5" spans="1:30">
      <c r="G5" t="s">
        <v>47</v>
      </c>
      <c r="H5" s="74">
        <v>11.92</v>
      </c>
      <c r="I5" s="47">
        <v>0</v>
      </c>
      <c r="J5" s="47">
        <v>0</v>
      </c>
      <c r="K5" s="47">
        <v>0</v>
      </c>
      <c r="L5" s="47">
        <v>4.16</v>
      </c>
      <c r="M5" s="75">
        <v>0</v>
      </c>
      <c r="N5" s="74">
        <v>0</v>
      </c>
      <c r="O5" s="47">
        <v>-61</v>
      </c>
      <c r="P5" s="47">
        <v>-110</v>
      </c>
      <c r="Q5" s="47">
        <v>-46</v>
      </c>
      <c r="R5" s="47">
        <v>0</v>
      </c>
      <c r="S5" s="75">
        <v>0</v>
      </c>
      <c r="U5" s="74">
        <v>-217.7</v>
      </c>
      <c r="V5" s="75">
        <v>16.079999999999998</v>
      </c>
      <c r="W5">
        <v>11.63</v>
      </c>
      <c r="X5">
        <v>-61</v>
      </c>
      <c r="Y5">
        <v>0.28999999999999998</v>
      </c>
      <c r="Z5">
        <v>-0.7</v>
      </c>
      <c r="AA5">
        <v>4.16</v>
      </c>
      <c r="AB5">
        <v>-46</v>
      </c>
      <c r="AC5">
        <v>0</v>
      </c>
      <c r="AD5">
        <v>-110</v>
      </c>
    </row>
    <row r="6" spans="1:30">
      <c r="G6" t="s">
        <v>48</v>
      </c>
      <c r="H6" s="74">
        <v>12.879999999999999</v>
      </c>
      <c r="I6" s="47">
        <v>0</v>
      </c>
      <c r="J6" s="47">
        <v>0</v>
      </c>
      <c r="K6" s="47">
        <v>0</v>
      </c>
      <c r="L6" s="47">
        <v>4.07</v>
      </c>
      <c r="M6" s="75">
        <v>0</v>
      </c>
      <c r="N6" s="74">
        <v>0</v>
      </c>
      <c r="O6" s="47">
        <v>-78</v>
      </c>
      <c r="P6" s="47">
        <v>-109</v>
      </c>
      <c r="Q6" s="47">
        <v>-46</v>
      </c>
      <c r="R6" s="47">
        <v>0</v>
      </c>
      <c r="S6" s="75">
        <v>0</v>
      </c>
      <c r="U6" s="74">
        <v>-233.7</v>
      </c>
      <c r="V6" s="75">
        <v>16.95</v>
      </c>
      <c r="W6">
        <v>12.59</v>
      </c>
      <c r="X6">
        <v>-78</v>
      </c>
      <c r="Y6">
        <v>0.28999999999999998</v>
      </c>
      <c r="Z6">
        <v>-0.7</v>
      </c>
      <c r="AA6">
        <v>4.07</v>
      </c>
      <c r="AB6">
        <v>-46</v>
      </c>
      <c r="AC6">
        <v>0</v>
      </c>
      <c r="AD6">
        <v>-109</v>
      </c>
    </row>
    <row r="7" spans="1:30">
      <c r="G7" t="s">
        <v>49</v>
      </c>
      <c r="H7" s="74">
        <v>13.76</v>
      </c>
      <c r="I7" s="47">
        <v>0</v>
      </c>
      <c r="J7" s="47">
        <v>0</v>
      </c>
      <c r="K7" s="47">
        <v>0</v>
      </c>
      <c r="L7" s="47">
        <v>3.87</v>
      </c>
      <c r="M7" s="75">
        <v>0</v>
      </c>
      <c r="N7" s="74">
        <v>0</v>
      </c>
      <c r="O7" s="47">
        <v>-55</v>
      </c>
      <c r="P7" s="47">
        <v>-127</v>
      </c>
      <c r="Q7" s="47">
        <v>-46</v>
      </c>
      <c r="R7" s="47">
        <v>0</v>
      </c>
      <c r="S7" s="75">
        <v>0</v>
      </c>
      <c r="U7" s="74">
        <v>-228.7</v>
      </c>
      <c r="V7" s="75">
        <v>17.63</v>
      </c>
      <c r="W7">
        <v>13.57</v>
      </c>
      <c r="X7">
        <v>-55</v>
      </c>
      <c r="Y7">
        <v>0.19</v>
      </c>
      <c r="Z7">
        <v>-0.7</v>
      </c>
      <c r="AA7">
        <v>3.87</v>
      </c>
      <c r="AB7">
        <v>-46</v>
      </c>
      <c r="AC7">
        <v>0</v>
      </c>
      <c r="AD7">
        <v>-127</v>
      </c>
    </row>
    <row r="8" spans="1:30">
      <c r="G8" t="s">
        <v>50</v>
      </c>
      <c r="H8" s="74">
        <v>0.19</v>
      </c>
      <c r="I8" s="47">
        <v>0</v>
      </c>
      <c r="J8" s="47">
        <v>0</v>
      </c>
      <c r="K8" s="47">
        <v>0</v>
      </c>
      <c r="L8" s="47">
        <v>3.68</v>
      </c>
      <c r="M8" s="75">
        <v>0</v>
      </c>
      <c r="N8" s="74">
        <v>-20</v>
      </c>
      <c r="O8" s="47">
        <v>-47</v>
      </c>
      <c r="P8" s="47">
        <v>-107</v>
      </c>
      <c r="Q8" s="47">
        <v>-46</v>
      </c>
      <c r="R8" s="47">
        <v>0</v>
      </c>
      <c r="S8" s="75">
        <v>0</v>
      </c>
      <c r="U8" s="74">
        <v>-220.7</v>
      </c>
      <c r="V8" s="75">
        <v>3.87</v>
      </c>
      <c r="W8">
        <v>-20</v>
      </c>
      <c r="X8">
        <v>-47</v>
      </c>
      <c r="Y8">
        <v>0.19</v>
      </c>
      <c r="Z8">
        <v>-0.7</v>
      </c>
      <c r="AA8">
        <v>3.68</v>
      </c>
      <c r="AB8">
        <v>-46</v>
      </c>
      <c r="AC8">
        <v>0</v>
      </c>
      <c r="AD8">
        <v>-107</v>
      </c>
    </row>
    <row r="9" spans="1:30">
      <c r="G9" t="s">
        <v>51</v>
      </c>
      <c r="H9" s="74">
        <v>0.1</v>
      </c>
      <c r="I9" s="47">
        <v>0</v>
      </c>
      <c r="J9" s="47">
        <v>0</v>
      </c>
      <c r="K9" s="47">
        <v>0</v>
      </c>
      <c r="L9" s="47">
        <v>3.48</v>
      </c>
      <c r="M9" s="75">
        <v>0</v>
      </c>
      <c r="N9" s="74">
        <v>-39</v>
      </c>
      <c r="O9" s="47">
        <v>-56</v>
      </c>
      <c r="P9" s="47">
        <v>-124.99</v>
      </c>
      <c r="Q9" s="47">
        <v>-48</v>
      </c>
      <c r="R9" s="47">
        <v>0</v>
      </c>
      <c r="S9" s="75">
        <v>0</v>
      </c>
      <c r="U9" s="74">
        <v>-268.99</v>
      </c>
      <c r="V9" s="75">
        <v>3.58</v>
      </c>
      <c r="W9">
        <v>-39</v>
      </c>
      <c r="X9">
        <v>-56</v>
      </c>
      <c r="Y9">
        <v>0.1</v>
      </c>
      <c r="Z9">
        <v>-1</v>
      </c>
      <c r="AA9">
        <v>3.48</v>
      </c>
      <c r="AB9">
        <v>-48</v>
      </c>
      <c r="AC9">
        <v>0</v>
      </c>
      <c r="AD9">
        <v>-124.99</v>
      </c>
    </row>
    <row r="10" spans="1:30">
      <c r="G10" t="s">
        <v>52</v>
      </c>
      <c r="H10" s="74">
        <v>0.1</v>
      </c>
      <c r="I10" s="47">
        <v>0</v>
      </c>
      <c r="J10" s="47">
        <v>0</v>
      </c>
      <c r="K10" s="47">
        <v>0</v>
      </c>
      <c r="L10" s="47">
        <v>3.29</v>
      </c>
      <c r="M10" s="75">
        <v>0</v>
      </c>
      <c r="N10" s="74">
        <v>-66</v>
      </c>
      <c r="O10" s="47">
        <v>-55</v>
      </c>
      <c r="P10" s="47">
        <v>-103</v>
      </c>
      <c r="Q10" s="47">
        <v>-47</v>
      </c>
      <c r="R10" s="47">
        <v>0</v>
      </c>
      <c r="S10" s="75">
        <v>0</v>
      </c>
      <c r="U10" s="74">
        <v>-272</v>
      </c>
      <c r="V10" s="75">
        <v>3.39</v>
      </c>
      <c r="W10">
        <v>-66</v>
      </c>
      <c r="X10">
        <v>-55</v>
      </c>
      <c r="Y10">
        <v>0.1</v>
      </c>
      <c r="Z10">
        <v>-1</v>
      </c>
      <c r="AA10">
        <v>3.29</v>
      </c>
      <c r="AB10">
        <v>-47</v>
      </c>
      <c r="AC10">
        <v>0</v>
      </c>
      <c r="AD10">
        <v>-103</v>
      </c>
    </row>
    <row r="11" spans="1:30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3.1</v>
      </c>
      <c r="M11" s="75">
        <v>0</v>
      </c>
      <c r="N11" s="74">
        <v>0</v>
      </c>
      <c r="O11" s="47">
        <v>-44</v>
      </c>
      <c r="P11" s="47">
        <v>-123</v>
      </c>
      <c r="Q11" s="47">
        <v>-48</v>
      </c>
      <c r="R11" s="47">
        <v>0</v>
      </c>
      <c r="S11" s="75">
        <v>0</v>
      </c>
      <c r="U11" s="74">
        <v>-215.1</v>
      </c>
      <c r="V11" s="75">
        <v>3.1</v>
      </c>
      <c r="W11">
        <v>0</v>
      </c>
      <c r="X11">
        <v>-44</v>
      </c>
      <c r="Y11">
        <v>0</v>
      </c>
      <c r="Z11">
        <v>-0.1</v>
      </c>
      <c r="AA11">
        <v>3.1</v>
      </c>
      <c r="AB11">
        <v>-48</v>
      </c>
      <c r="AC11">
        <v>0</v>
      </c>
      <c r="AD11">
        <v>-123</v>
      </c>
    </row>
    <row r="12" spans="1:30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3</v>
      </c>
      <c r="M12" s="75">
        <v>0</v>
      </c>
      <c r="N12" s="74">
        <v>0</v>
      </c>
      <c r="O12" s="47">
        <v>-42</v>
      </c>
      <c r="P12" s="47">
        <v>-94</v>
      </c>
      <c r="Q12" s="47">
        <v>-46</v>
      </c>
      <c r="R12" s="47">
        <v>0</v>
      </c>
      <c r="S12" s="75">
        <v>0</v>
      </c>
      <c r="U12" s="74">
        <v>-182.1</v>
      </c>
      <c r="V12" s="75">
        <v>3</v>
      </c>
      <c r="W12">
        <v>0</v>
      </c>
      <c r="X12">
        <v>-42</v>
      </c>
      <c r="Y12">
        <v>0</v>
      </c>
      <c r="Z12">
        <v>-0.1</v>
      </c>
      <c r="AA12">
        <v>3</v>
      </c>
      <c r="AB12">
        <v>-46</v>
      </c>
      <c r="AC12">
        <v>0</v>
      </c>
      <c r="AD12">
        <v>-94</v>
      </c>
    </row>
    <row r="13" spans="1:30">
      <c r="G13" t="s">
        <v>55</v>
      </c>
      <c r="H13" s="74">
        <v>21.31</v>
      </c>
      <c r="I13" s="47">
        <v>0</v>
      </c>
      <c r="J13" s="47">
        <v>0</v>
      </c>
      <c r="K13" s="47">
        <v>0</v>
      </c>
      <c r="L13" s="47">
        <v>2.71</v>
      </c>
      <c r="M13" s="75">
        <v>0</v>
      </c>
      <c r="N13" s="74">
        <v>0</v>
      </c>
      <c r="O13" s="47">
        <v>-26</v>
      </c>
      <c r="P13" s="47">
        <v>-108</v>
      </c>
      <c r="Q13" s="47">
        <v>-46</v>
      </c>
      <c r="R13" s="47">
        <v>0</v>
      </c>
      <c r="S13" s="75">
        <v>0</v>
      </c>
      <c r="U13" s="74">
        <v>-180.1</v>
      </c>
      <c r="V13" s="75">
        <v>24.02</v>
      </c>
      <c r="W13">
        <v>21.31</v>
      </c>
      <c r="X13">
        <v>-26</v>
      </c>
      <c r="Y13">
        <v>0</v>
      </c>
      <c r="Z13">
        <v>-0.1</v>
      </c>
      <c r="AA13">
        <v>2.71</v>
      </c>
      <c r="AB13">
        <v>-46</v>
      </c>
      <c r="AC13">
        <v>0</v>
      </c>
      <c r="AD13">
        <v>-108</v>
      </c>
    </row>
    <row r="14" spans="1:30">
      <c r="G14" t="s">
        <v>56</v>
      </c>
      <c r="H14" s="74">
        <v>7.75</v>
      </c>
      <c r="I14" s="47">
        <v>0</v>
      </c>
      <c r="J14" s="47">
        <v>0</v>
      </c>
      <c r="K14" s="47">
        <v>0</v>
      </c>
      <c r="L14" s="47">
        <v>2.61</v>
      </c>
      <c r="M14" s="75">
        <v>0</v>
      </c>
      <c r="N14" s="74">
        <v>0</v>
      </c>
      <c r="O14" s="47">
        <v>-55</v>
      </c>
      <c r="P14" s="47">
        <v>-101</v>
      </c>
      <c r="Q14" s="47">
        <v>-46</v>
      </c>
      <c r="R14" s="47">
        <v>0</v>
      </c>
      <c r="S14" s="75">
        <v>0</v>
      </c>
      <c r="U14" s="74">
        <v>-202.1</v>
      </c>
      <c r="V14" s="75">
        <v>10.36</v>
      </c>
      <c r="W14">
        <v>7.75</v>
      </c>
      <c r="X14">
        <v>-55</v>
      </c>
      <c r="Y14">
        <v>0</v>
      </c>
      <c r="Z14">
        <v>-0.1</v>
      </c>
      <c r="AA14">
        <v>2.61</v>
      </c>
      <c r="AB14">
        <v>-46</v>
      </c>
      <c r="AC14">
        <v>0</v>
      </c>
      <c r="AD14">
        <v>-101</v>
      </c>
    </row>
    <row r="15" spans="1:30">
      <c r="G15" t="s">
        <v>57</v>
      </c>
      <c r="H15" s="74">
        <v>30.02</v>
      </c>
      <c r="I15" s="47">
        <v>0</v>
      </c>
      <c r="J15" s="47">
        <v>0</v>
      </c>
      <c r="K15" s="47">
        <v>0</v>
      </c>
      <c r="L15" s="47">
        <v>2.52</v>
      </c>
      <c r="M15" s="75">
        <v>0</v>
      </c>
      <c r="N15" s="74">
        <v>0</v>
      </c>
      <c r="O15" s="47">
        <v>-61</v>
      </c>
      <c r="P15" s="47">
        <v>-111</v>
      </c>
      <c r="Q15" s="47">
        <v>-46</v>
      </c>
      <c r="R15" s="47">
        <v>0</v>
      </c>
      <c r="S15" s="75">
        <v>0</v>
      </c>
      <c r="U15" s="74">
        <v>-218.1</v>
      </c>
      <c r="V15" s="75">
        <v>32.54</v>
      </c>
      <c r="W15">
        <v>30.02</v>
      </c>
      <c r="X15">
        <v>-61</v>
      </c>
      <c r="Y15">
        <v>0</v>
      </c>
      <c r="Z15">
        <v>-0.1</v>
      </c>
      <c r="AA15">
        <v>2.52</v>
      </c>
      <c r="AB15">
        <v>-46</v>
      </c>
      <c r="AC15">
        <v>0</v>
      </c>
      <c r="AD15">
        <v>-111</v>
      </c>
    </row>
    <row r="16" spans="1:30">
      <c r="G16" t="s">
        <v>58</v>
      </c>
      <c r="H16" s="74">
        <v>9.69</v>
      </c>
      <c r="I16" s="47">
        <v>0</v>
      </c>
      <c r="J16" s="47">
        <v>0</v>
      </c>
      <c r="K16" s="47">
        <v>0</v>
      </c>
      <c r="L16" s="47">
        <v>2.3199999999999998</v>
      </c>
      <c r="M16" s="75">
        <v>0</v>
      </c>
      <c r="N16" s="74">
        <v>0</v>
      </c>
      <c r="O16" s="47">
        <v>-60</v>
      </c>
      <c r="P16" s="47">
        <v>-131</v>
      </c>
      <c r="Q16" s="47">
        <v>-46</v>
      </c>
      <c r="R16" s="47">
        <v>0</v>
      </c>
      <c r="S16" s="75">
        <v>0</v>
      </c>
      <c r="U16" s="74">
        <v>-237.1</v>
      </c>
      <c r="V16" s="75">
        <v>12.01</v>
      </c>
      <c r="W16">
        <v>9.69</v>
      </c>
      <c r="X16">
        <v>-60</v>
      </c>
      <c r="Y16">
        <v>0</v>
      </c>
      <c r="Z16">
        <v>-0.1</v>
      </c>
      <c r="AA16">
        <v>2.3199999999999998</v>
      </c>
      <c r="AB16">
        <v>-46</v>
      </c>
      <c r="AC16">
        <v>0</v>
      </c>
      <c r="AD16">
        <v>-131</v>
      </c>
    </row>
    <row r="17" spans="7:30">
      <c r="G17" t="s">
        <v>59</v>
      </c>
      <c r="H17" s="74">
        <v>15.5</v>
      </c>
      <c r="I17" s="47">
        <v>0</v>
      </c>
      <c r="J17" s="47">
        <v>0</v>
      </c>
      <c r="K17" s="47">
        <v>0</v>
      </c>
      <c r="L17" s="47">
        <v>2.13</v>
      </c>
      <c r="M17" s="75">
        <v>0</v>
      </c>
      <c r="N17" s="74">
        <v>0</v>
      </c>
      <c r="O17" s="47">
        <v>-60</v>
      </c>
      <c r="P17" s="47">
        <v>-152</v>
      </c>
      <c r="Q17" s="47">
        <v>-46</v>
      </c>
      <c r="R17" s="47">
        <v>0</v>
      </c>
      <c r="S17" s="75">
        <v>0</v>
      </c>
      <c r="U17" s="74">
        <v>-258.10000000000002</v>
      </c>
      <c r="V17" s="75">
        <v>17.63</v>
      </c>
      <c r="W17">
        <v>15.5</v>
      </c>
      <c r="X17">
        <v>-60</v>
      </c>
      <c r="Y17">
        <v>0</v>
      </c>
      <c r="Z17">
        <v>-0.1</v>
      </c>
      <c r="AA17">
        <v>2.13</v>
      </c>
      <c r="AB17">
        <v>-46</v>
      </c>
      <c r="AC17">
        <v>0</v>
      </c>
      <c r="AD17">
        <v>-152</v>
      </c>
    </row>
    <row r="18" spans="7:30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2.13</v>
      </c>
      <c r="M18" s="75">
        <v>0</v>
      </c>
      <c r="N18" s="74">
        <v>-5</v>
      </c>
      <c r="O18" s="47">
        <v>-54</v>
      </c>
      <c r="P18" s="47">
        <v>-149</v>
      </c>
      <c r="Q18" s="47">
        <v>-46</v>
      </c>
      <c r="R18" s="47">
        <v>0</v>
      </c>
      <c r="S18" s="75">
        <v>0</v>
      </c>
      <c r="U18" s="74">
        <v>-254.1</v>
      </c>
      <c r="V18" s="75">
        <v>2.13</v>
      </c>
      <c r="W18">
        <v>-5</v>
      </c>
      <c r="X18">
        <v>-54</v>
      </c>
      <c r="Y18">
        <v>0</v>
      </c>
      <c r="Z18">
        <v>-0.1</v>
      </c>
      <c r="AA18">
        <v>2.13</v>
      </c>
      <c r="AB18">
        <v>-46</v>
      </c>
      <c r="AC18">
        <v>0</v>
      </c>
      <c r="AD18">
        <v>-149</v>
      </c>
    </row>
    <row r="19" spans="7:30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2.13</v>
      </c>
      <c r="M19" s="75">
        <v>0</v>
      </c>
      <c r="N19" s="74">
        <v>0</v>
      </c>
      <c r="O19" s="47">
        <v>-58</v>
      </c>
      <c r="P19" s="47">
        <v>-155</v>
      </c>
      <c r="Q19" s="47">
        <v>-45</v>
      </c>
      <c r="R19" s="47">
        <v>0</v>
      </c>
      <c r="S19" s="75">
        <v>0</v>
      </c>
      <c r="U19" s="74">
        <v>-258.10000000000002</v>
      </c>
      <c r="V19" s="75">
        <v>2.13</v>
      </c>
      <c r="W19">
        <v>0</v>
      </c>
      <c r="X19">
        <v>-58</v>
      </c>
      <c r="Y19">
        <v>0</v>
      </c>
      <c r="Z19">
        <v>-0.1</v>
      </c>
      <c r="AA19">
        <v>2.13</v>
      </c>
      <c r="AB19">
        <v>-45</v>
      </c>
      <c r="AC19">
        <v>0</v>
      </c>
      <c r="AD19">
        <v>-155</v>
      </c>
    </row>
    <row r="20" spans="7:30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2.13</v>
      </c>
      <c r="M20" s="75">
        <v>0</v>
      </c>
      <c r="N20" s="74">
        <v>0</v>
      </c>
      <c r="O20" s="47">
        <v>-59</v>
      </c>
      <c r="P20" s="47">
        <v>-153</v>
      </c>
      <c r="Q20" s="47">
        <v>-45</v>
      </c>
      <c r="R20" s="47">
        <v>0</v>
      </c>
      <c r="S20" s="75">
        <v>0</v>
      </c>
      <c r="U20" s="74">
        <v>-257.10000000000002</v>
      </c>
      <c r="V20" s="75">
        <v>2.13</v>
      </c>
      <c r="W20">
        <v>0</v>
      </c>
      <c r="X20">
        <v>-59</v>
      </c>
      <c r="Y20">
        <v>0</v>
      </c>
      <c r="Z20">
        <v>-0.1</v>
      </c>
      <c r="AA20">
        <v>2.13</v>
      </c>
      <c r="AB20">
        <v>-45</v>
      </c>
      <c r="AC20">
        <v>0</v>
      </c>
      <c r="AD20">
        <v>-153</v>
      </c>
    </row>
    <row r="21" spans="7:30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2.23</v>
      </c>
      <c r="M21" s="75">
        <v>0</v>
      </c>
      <c r="N21" s="74">
        <v>-19</v>
      </c>
      <c r="O21" s="47">
        <v>-57</v>
      </c>
      <c r="P21" s="47">
        <v>-153</v>
      </c>
      <c r="Q21" s="47">
        <v>-45</v>
      </c>
      <c r="R21" s="47">
        <v>0</v>
      </c>
      <c r="S21" s="75">
        <v>0</v>
      </c>
      <c r="U21" s="74">
        <v>-274.10000000000002</v>
      </c>
      <c r="V21" s="75">
        <v>2.23</v>
      </c>
      <c r="W21">
        <v>-19</v>
      </c>
      <c r="X21">
        <v>-57</v>
      </c>
      <c r="Y21">
        <v>0</v>
      </c>
      <c r="Z21">
        <v>-0.1</v>
      </c>
      <c r="AA21">
        <v>2.23</v>
      </c>
      <c r="AB21">
        <v>-45</v>
      </c>
      <c r="AC21">
        <v>0</v>
      </c>
      <c r="AD21">
        <v>-153</v>
      </c>
    </row>
    <row r="22" spans="7:30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2.42</v>
      </c>
      <c r="M22" s="75">
        <v>0</v>
      </c>
      <c r="N22" s="74">
        <v>-29</v>
      </c>
      <c r="O22" s="47">
        <v>-53</v>
      </c>
      <c r="P22" s="47">
        <v>-150</v>
      </c>
      <c r="Q22" s="47">
        <v>-46</v>
      </c>
      <c r="R22" s="47">
        <v>0</v>
      </c>
      <c r="S22" s="75">
        <v>0</v>
      </c>
      <c r="U22" s="74">
        <v>-278.10000000000002</v>
      </c>
      <c r="V22" s="75">
        <v>2.42</v>
      </c>
      <c r="W22">
        <v>-29</v>
      </c>
      <c r="X22">
        <v>-53</v>
      </c>
      <c r="Y22">
        <v>0</v>
      </c>
      <c r="Z22">
        <v>-0.1</v>
      </c>
      <c r="AA22">
        <v>2.42</v>
      </c>
      <c r="AB22">
        <v>-46</v>
      </c>
      <c r="AC22">
        <v>0</v>
      </c>
      <c r="AD22">
        <v>-150</v>
      </c>
    </row>
    <row r="23" spans="7:30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3.29</v>
      </c>
      <c r="M23" s="75">
        <v>0</v>
      </c>
      <c r="N23" s="74">
        <v>-21</v>
      </c>
      <c r="O23" s="47">
        <v>-25</v>
      </c>
      <c r="P23" s="47">
        <v>-131</v>
      </c>
      <c r="Q23" s="47">
        <v>-45</v>
      </c>
      <c r="R23" s="47">
        <v>0</v>
      </c>
      <c r="S23" s="75">
        <v>0</v>
      </c>
      <c r="U23" s="74">
        <v>-222.1</v>
      </c>
      <c r="V23" s="75">
        <v>3.29</v>
      </c>
      <c r="W23">
        <v>-21</v>
      </c>
      <c r="X23">
        <v>-25</v>
      </c>
      <c r="Y23">
        <v>0</v>
      </c>
      <c r="Z23">
        <v>-0.1</v>
      </c>
      <c r="AA23">
        <v>3.29</v>
      </c>
      <c r="AB23">
        <v>-45</v>
      </c>
      <c r="AC23">
        <v>0</v>
      </c>
      <c r="AD23">
        <v>-131</v>
      </c>
    </row>
    <row r="24" spans="7:30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4.26</v>
      </c>
      <c r="M24" s="75">
        <v>0</v>
      </c>
      <c r="N24" s="74">
        <v>-19</v>
      </c>
      <c r="O24" s="47">
        <v>-24</v>
      </c>
      <c r="P24" s="47">
        <v>-128</v>
      </c>
      <c r="Q24" s="47">
        <v>-45</v>
      </c>
      <c r="R24" s="47">
        <v>0</v>
      </c>
      <c r="S24" s="75">
        <v>0</v>
      </c>
      <c r="U24" s="74">
        <v>-216.1</v>
      </c>
      <c r="V24" s="75">
        <v>4.26</v>
      </c>
      <c r="W24">
        <v>-19</v>
      </c>
      <c r="X24">
        <v>-24</v>
      </c>
      <c r="Y24">
        <v>0</v>
      </c>
      <c r="Z24">
        <v>-0.1</v>
      </c>
      <c r="AA24">
        <v>4.26</v>
      </c>
      <c r="AB24">
        <v>-45</v>
      </c>
      <c r="AC24">
        <v>0</v>
      </c>
      <c r="AD24">
        <v>-128</v>
      </c>
    </row>
    <row r="25" spans="7:30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5.23</v>
      </c>
      <c r="M25" s="75">
        <v>0</v>
      </c>
      <c r="N25" s="74">
        <v>-20</v>
      </c>
      <c r="O25" s="47">
        <v>-30</v>
      </c>
      <c r="P25" s="47">
        <v>-126</v>
      </c>
      <c r="Q25" s="47">
        <v>-45</v>
      </c>
      <c r="R25" s="47">
        <v>0</v>
      </c>
      <c r="S25" s="75">
        <v>0</v>
      </c>
      <c r="U25" s="74">
        <v>-221.1</v>
      </c>
      <c r="V25" s="75">
        <v>5.23</v>
      </c>
      <c r="W25">
        <v>-20</v>
      </c>
      <c r="X25">
        <v>-30</v>
      </c>
      <c r="Y25">
        <v>0</v>
      </c>
      <c r="Z25">
        <v>-0.1</v>
      </c>
      <c r="AA25">
        <v>5.23</v>
      </c>
      <c r="AB25">
        <v>-45</v>
      </c>
      <c r="AC25">
        <v>0</v>
      </c>
      <c r="AD25">
        <v>-126</v>
      </c>
    </row>
    <row r="26" spans="7:30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5.91</v>
      </c>
      <c r="M26" s="75">
        <v>0</v>
      </c>
      <c r="N26" s="74">
        <v>-32</v>
      </c>
      <c r="O26" s="47">
        <v>-37</v>
      </c>
      <c r="P26" s="47">
        <v>-157</v>
      </c>
      <c r="Q26" s="47">
        <v>-48</v>
      </c>
      <c r="R26" s="47">
        <v>0</v>
      </c>
      <c r="S26" s="75">
        <v>0</v>
      </c>
      <c r="U26" s="74">
        <v>-274.10000000000002</v>
      </c>
      <c r="V26" s="75">
        <v>5.91</v>
      </c>
      <c r="W26">
        <v>-32</v>
      </c>
      <c r="X26">
        <v>-37</v>
      </c>
      <c r="Y26">
        <v>0</v>
      </c>
      <c r="Z26">
        <v>-0.1</v>
      </c>
      <c r="AA26">
        <v>5.91</v>
      </c>
      <c r="AB26">
        <v>-48</v>
      </c>
      <c r="AC26">
        <v>0</v>
      </c>
      <c r="AD26">
        <v>-157</v>
      </c>
    </row>
    <row r="27" spans="7:30">
      <c r="G27" t="s">
        <v>69</v>
      </c>
      <c r="H27" s="74">
        <v>68.77</v>
      </c>
      <c r="I27" s="47">
        <v>0</v>
      </c>
      <c r="J27" s="47">
        <v>0</v>
      </c>
      <c r="K27" s="47">
        <v>0</v>
      </c>
      <c r="L27" s="47">
        <v>6.68</v>
      </c>
      <c r="M27" s="75">
        <v>0</v>
      </c>
      <c r="N27" s="74">
        <v>0</v>
      </c>
      <c r="O27" s="47">
        <v>-37</v>
      </c>
      <c r="P27" s="47">
        <v>-156</v>
      </c>
      <c r="Q27" s="47">
        <v>-48</v>
      </c>
      <c r="R27" s="47">
        <v>0</v>
      </c>
      <c r="S27" s="75">
        <v>0</v>
      </c>
      <c r="U27" s="74">
        <v>-241.1</v>
      </c>
      <c r="V27" s="75">
        <v>75.45</v>
      </c>
      <c r="W27">
        <v>68.77</v>
      </c>
      <c r="X27">
        <v>-37</v>
      </c>
      <c r="Y27">
        <v>0</v>
      </c>
      <c r="Z27">
        <v>-0.1</v>
      </c>
      <c r="AA27">
        <v>6.68</v>
      </c>
      <c r="AB27">
        <v>-48</v>
      </c>
      <c r="AC27">
        <v>0</v>
      </c>
      <c r="AD27">
        <v>-156</v>
      </c>
    </row>
    <row r="28" spans="7:30">
      <c r="G28" t="s">
        <v>70</v>
      </c>
      <c r="H28" s="74">
        <v>70.7</v>
      </c>
      <c r="I28" s="47">
        <v>0</v>
      </c>
      <c r="J28" s="47">
        <v>0</v>
      </c>
      <c r="K28" s="47">
        <v>0</v>
      </c>
      <c r="L28" s="47">
        <v>6.97</v>
      </c>
      <c r="M28" s="75">
        <v>0</v>
      </c>
      <c r="N28" s="74">
        <v>0</v>
      </c>
      <c r="O28" s="47">
        <v>-34</v>
      </c>
      <c r="P28" s="47">
        <v>-149</v>
      </c>
      <c r="Q28" s="47">
        <v>-49</v>
      </c>
      <c r="R28" s="47">
        <v>0</v>
      </c>
      <c r="S28" s="75">
        <v>0</v>
      </c>
      <c r="U28" s="74">
        <v>-232.1</v>
      </c>
      <c r="V28" s="75">
        <v>77.67</v>
      </c>
      <c r="W28">
        <v>70.7</v>
      </c>
      <c r="X28">
        <v>-34</v>
      </c>
      <c r="Y28">
        <v>0</v>
      </c>
      <c r="Z28">
        <v>-0.1</v>
      </c>
      <c r="AA28">
        <v>6.97</v>
      </c>
      <c r="AB28">
        <v>-49</v>
      </c>
      <c r="AC28">
        <v>0</v>
      </c>
      <c r="AD28">
        <v>-149</v>
      </c>
    </row>
    <row r="29" spans="7:30">
      <c r="G29" t="s">
        <v>71</v>
      </c>
      <c r="H29" s="74">
        <v>55.21</v>
      </c>
      <c r="I29" s="47">
        <v>0</v>
      </c>
      <c r="J29" s="47">
        <v>0</v>
      </c>
      <c r="K29" s="47">
        <v>0</v>
      </c>
      <c r="L29" s="47">
        <v>7.26</v>
      </c>
      <c r="M29" s="75">
        <v>0</v>
      </c>
      <c r="N29" s="74">
        <v>0</v>
      </c>
      <c r="O29" s="47">
        <v>-18</v>
      </c>
      <c r="P29" s="47">
        <v>-142</v>
      </c>
      <c r="Q29" s="47">
        <v>-48</v>
      </c>
      <c r="R29" s="47">
        <v>0</v>
      </c>
      <c r="S29" s="75">
        <v>0</v>
      </c>
      <c r="U29" s="74">
        <v>-208.1</v>
      </c>
      <c r="V29" s="75">
        <v>62.47</v>
      </c>
      <c r="W29">
        <v>55.21</v>
      </c>
      <c r="X29">
        <v>-18</v>
      </c>
      <c r="Y29">
        <v>0</v>
      </c>
      <c r="Z29">
        <v>-0.1</v>
      </c>
      <c r="AA29">
        <v>7.26</v>
      </c>
      <c r="AB29">
        <v>-48</v>
      </c>
      <c r="AC29">
        <v>0</v>
      </c>
      <c r="AD29">
        <v>-142</v>
      </c>
    </row>
    <row r="30" spans="7:30">
      <c r="G30" t="s">
        <v>72</v>
      </c>
      <c r="H30" s="74">
        <v>36.81</v>
      </c>
      <c r="I30" s="47">
        <v>0</v>
      </c>
      <c r="J30" s="47">
        <v>0</v>
      </c>
      <c r="K30" s="47">
        <v>0</v>
      </c>
      <c r="L30" s="47">
        <v>7.84</v>
      </c>
      <c r="M30" s="75">
        <v>0</v>
      </c>
      <c r="N30" s="74">
        <v>0</v>
      </c>
      <c r="O30" s="47">
        <v>-12</v>
      </c>
      <c r="P30" s="47">
        <v>-140</v>
      </c>
      <c r="Q30" s="47">
        <v>-48</v>
      </c>
      <c r="R30" s="47">
        <v>0</v>
      </c>
      <c r="S30" s="75">
        <v>0</v>
      </c>
      <c r="U30" s="74">
        <v>-200.1</v>
      </c>
      <c r="V30" s="75">
        <v>44.65</v>
      </c>
      <c r="W30">
        <v>36.81</v>
      </c>
      <c r="X30">
        <v>-12</v>
      </c>
      <c r="Y30">
        <v>0</v>
      </c>
      <c r="Z30">
        <v>-0.1</v>
      </c>
      <c r="AA30">
        <v>7.84</v>
      </c>
      <c r="AB30">
        <v>-48</v>
      </c>
      <c r="AC30">
        <v>0</v>
      </c>
      <c r="AD30">
        <v>-140</v>
      </c>
    </row>
    <row r="31" spans="7:30">
      <c r="G31" t="s">
        <v>73</v>
      </c>
      <c r="H31" s="74">
        <v>16.57</v>
      </c>
      <c r="I31" s="47">
        <v>0</v>
      </c>
      <c r="J31" s="47">
        <v>0</v>
      </c>
      <c r="K31" s="47">
        <v>0</v>
      </c>
      <c r="L31" s="47">
        <v>7.84</v>
      </c>
      <c r="M31" s="75">
        <v>0</v>
      </c>
      <c r="N31" s="74">
        <v>0</v>
      </c>
      <c r="O31" s="47">
        <v>-24</v>
      </c>
      <c r="P31" s="47">
        <v>-126</v>
      </c>
      <c r="Q31" s="47">
        <v>-48</v>
      </c>
      <c r="R31" s="47">
        <v>0</v>
      </c>
      <c r="S31" s="75">
        <v>0</v>
      </c>
      <c r="U31" s="74">
        <v>-198.7</v>
      </c>
      <c r="V31" s="75">
        <v>24.41</v>
      </c>
      <c r="W31">
        <v>16.47</v>
      </c>
      <c r="X31">
        <v>-24</v>
      </c>
      <c r="Y31">
        <v>0.1</v>
      </c>
      <c r="Z31">
        <v>-0.7</v>
      </c>
      <c r="AA31">
        <v>7.84</v>
      </c>
      <c r="AB31">
        <v>-48</v>
      </c>
      <c r="AC31">
        <v>0</v>
      </c>
      <c r="AD31">
        <v>-126</v>
      </c>
    </row>
    <row r="32" spans="7:30">
      <c r="G32" t="s">
        <v>74</v>
      </c>
      <c r="H32" s="74">
        <v>0.1</v>
      </c>
      <c r="I32" s="47">
        <v>0</v>
      </c>
      <c r="J32" s="47">
        <v>0</v>
      </c>
      <c r="K32" s="47">
        <v>0</v>
      </c>
      <c r="L32" s="47">
        <v>8.33</v>
      </c>
      <c r="M32" s="75">
        <v>0</v>
      </c>
      <c r="N32" s="74">
        <v>0</v>
      </c>
      <c r="O32" s="47">
        <v>-24</v>
      </c>
      <c r="P32" s="47">
        <v>-125</v>
      </c>
      <c r="Q32" s="47">
        <v>-45</v>
      </c>
      <c r="R32" s="47">
        <v>0</v>
      </c>
      <c r="S32" s="75">
        <v>0</v>
      </c>
      <c r="U32" s="74">
        <v>-194.7</v>
      </c>
      <c r="V32" s="75">
        <v>8.43</v>
      </c>
      <c r="W32">
        <v>0</v>
      </c>
      <c r="X32">
        <v>-24</v>
      </c>
      <c r="Y32">
        <v>0.1</v>
      </c>
      <c r="Z32">
        <v>-0.7</v>
      </c>
      <c r="AA32">
        <v>8.33</v>
      </c>
      <c r="AB32">
        <v>-45</v>
      </c>
      <c r="AC32">
        <v>0</v>
      </c>
      <c r="AD32">
        <v>-125</v>
      </c>
    </row>
    <row r="33" spans="7:30">
      <c r="G33" t="s">
        <v>75</v>
      </c>
      <c r="H33" s="74">
        <v>17.630000000000003</v>
      </c>
      <c r="I33" s="47">
        <v>0</v>
      </c>
      <c r="J33" s="47">
        <v>0</v>
      </c>
      <c r="K33" s="47">
        <v>0</v>
      </c>
      <c r="L33" s="47">
        <v>9.1</v>
      </c>
      <c r="M33" s="75">
        <v>0</v>
      </c>
      <c r="N33" s="74">
        <v>0</v>
      </c>
      <c r="O33" s="47">
        <v>-25</v>
      </c>
      <c r="P33" s="47">
        <v>-132</v>
      </c>
      <c r="Q33" s="47">
        <v>-45</v>
      </c>
      <c r="R33" s="47">
        <v>0</v>
      </c>
      <c r="S33" s="75">
        <v>0</v>
      </c>
      <c r="U33" s="74">
        <v>-202.7</v>
      </c>
      <c r="V33" s="75">
        <v>26.73</v>
      </c>
      <c r="W33">
        <v>17.440000000000001</v>
      </c>
      <c r="X33">
        <v>-25</v>
      </c>
      <c r="Y33">
        <v>0.19</v>
      </c>
      <c r="Z33">
        <v>-0.7</v>
      </c>
      <c r="AA33">
        <v>9.1</v>
      </c>
      <c r="AB33">
        <v>-45</v>
      </c>
      <c r="AC33">
        <v>0</v>
      </c>
      <c r="AD33">
        <v>-132</v>
      </c>
    </row>
    <row r="34" spans="7:30">
      <c r="G34" t="s">
        <v>76</v>
      </c>
      <c r="H34" s="74">
        <v>0.19</v>
      </c>
      <c r="I34" s="47">
        <v>0</v>
      </c>
      <c r="J34" s="47">
        <v>0</v>
      </c>
      <c r="K34" s="47">
        <v>0</v>
      </c>
      <c r="L34" s="47">
        <v>6.59</v>
      </c>
      <c r="M34" s="75">
        <v>0</v>
      </c>
      <c r="N34" s="74">
        <v>0</v>
      </c>
      <c r="O34" s="47">
        <v>-27</v>
      </c>
      <c r="P34" s="47">
        <v>-122</v>
      </c>
      <c r="Q34" s="47">
        <v>-45</v>
      </c>
      <c r="R34" s="47">
        <v>0</v>
      </c>
      <c r="S34" s="75">
        <v>0</v>
      </c>
      <c r="U34" s="74">
        <v>-199</v>
      </c>
      <c r="V34" s="75">
        <v>6.78</v>
      </c>
      <c r="W34">
        <v>0</v>
      </c>
      <c r="X34">
        <v>-27</v>
      </c>
      <c r="Y34">
        <v>0.19</v>
      </c>
      <c r="Z34">
        <v>-5</v>
      </c>
      <c r="AA34">
        <v>6.59</v>
      </c>
      <c r="AB34">
        <v>-45</v>
      </c>
      <c r="AC34">
        <v>0</v>
      </c>
      <c r="AD34">
        <v>-122</v>
      </c>
    </row>
    <row r="35" spans="7:30">
      <c r="G35" t="s">
        <v>77</v>
      </c>
      <c r="H35" s="74">
        <v>14.819999999999999</v>
      </c>
      <c r="I35" s="47">
        <v>0</v>
      </c>
      <c r="J35" s="47">
        <v>0</v>
      </c>
      <c r="K35" s="47">
        <v>0</v>
      </c>
      <c r="L35" s="47">
        <v>7.84</v>
      </c>
      <c r="M35" s="75">
        <v>0</v>
      </c>
      <c r="N35" s="74">
        <v>0</v>
      </c>
      <c r="O35" s="47">
        <v>-33</v>
      </c>
      <c r="P35" s="47">
        <v>-124</v>
      </c>
      <c r="Q35" s="47">
        <v>-45</v>
      </c>
      <c r="R35" s="47">
        <v>0</v>
      </c>
      <c r="S35" s="75">
        <v>0</v>
      </c>
      <c r="U35" s="74">
        <v>-208</v>
      </c>
      <c r="V35" s="75">
        <v>22.66</v>
      </c>
      <c r="W35">
        <v>14.53</v>
      </c>
      <c r="X35">
        <v>-33</v>
      </c>
      <c r="Y35">
        <v>0.28999999999999998</v>
      </c>
      <c r="Z35">
        <v>-6</v>
      </c>
      <c r="AA35">
        <v>7.84</v>
      </c>
      <c r="AB35">
        <v>-45</v>
      </c>
      <c r="AC35">
        <v>0</v>
      </c>
      <c r="AD35">
        <v>-124</v>
      </c>
    </row>
    <row r="36" spans="7:30">
      <c r="G36" t="s">
        <v>78</v>
      </c>
      <c r="H36" s="74">
        <v>0.28999999999999998</v>
      </c>
      <c r="I36" s="47">
        <v>0</v>
      </c>
      <c r="J36" s="47">
        <v>0</v>
      </c>
      <c r="K36" s="47">
        <v>0</v>
      </c>
      <c r="L36" s="47">
        <v>10.46</v>
      </c>
      <c r="M36" s="75">
        <v>0</v>
      </c>
      <c r="N36" s="74">
        <v>-9</v>
      </c>
      <c r="O36" s="47">
        <v>-36</v>
      </c>
      <c r="P36" s="47">
        <v>-116</v>
      </c>
      <c r="Q36" s="47">
        <v>-45</v>
      </c>
      <c r="R36" s="47">
        <v>0</v>
      </c>
      <c r="S36" s="75">
        <v>0</v>
      </c>
      <c r="U36" s="74">
        <v>-212</v>
      </c>
      <c r="V36" s="75">
        <v>10.75</v>
      </c>
      <c r="W36">
        <v>-9</v>
      </c>
      <c r="X36">
        <v>-36</v>
      </c>
      <c r="Y36">
        <v>0.28999999999999998</v>
      </c>
      <c r="Z36">
        <v>-6</v>
      </c>
      <c r="AA36">
        <v>10.46</v>
      </c>
      <c r="AB36">
        <v>-45</v>
      </c>
      <c r="AC36">
        <v>0</v>
      </c>
      <c r="AD36">
        <v>-116</v>
      </c>
    </row>
    <row r="37" spans="7:30">
      <c r="G37" t="s">
        <v>79</v>
      </c>
      <c r="H37" s="74">
        <v>0.39</v>
      </c>
      <c r="I37" s="47">
        <v>0</v>
      </c>
      <c r="J37" s="47">
        <v>0</v>
      </c>
      <c r="K37" s="47">
        <v>0</v>
      </c>
      <c r="L37" s="47">
        <v>11.23</v>
      </c>
      <c r="M37" s="75">
        <v>0</v>
      </c>
      <c r="N37" s="74">
        <v>-24</v>
      </c>
      <c r="O37" s="47">
        <v>-37</v>
      </c>
      <c r="P37" s="47">
        <v>-123</v>
      </c>
      <c r="Q37" s="47">
        <v>-45</v>
      </c>
      <c r="R37" s="47">
        <v>0</v>
      </c>
      <c r="S37" s="75">
        <v>0</v>
      </c>
      <c r="U37" s="74">
        <v>-235</v>
      </c>
      <c r="V37" s="75">
        <v>11.62</v>
      </c>
      <c r="W37">
        <v>-24</v>
      </c>
      <c r="X37">
        <v>-37</v>
      </c>
      <c r="Y37">
        <v>0.39</v>
      </c>
      <c r="Z37">
        <v>-6</v>
      </c>
      <c r="AA37">
        <v>11.23</v>
      </c>
      <c r="AB37">
        <v>-45</v>
      </c>
      <c r="AC37">
        <v>0</v>
      </c>
      <c r="AD37">
        <v>-123</v>
      </c>
    </row>
    <row r="38" spans="7:30">
      <c r="G38" t="s">
        <v>80</v>
      </c>
      <c r="H38" s="74">
        <v>0.39</v>
      </c>
      <c r="I38" s="47">
        <v>0</v>
      </c>
      <c r="J38" s="47">
        <v>0</v>
      </c>
      <c r="K38" s="47">
        <v>0</v>
      </c>
      <c r="L38" s="47">
        <v>13.07</v>
      </c>
      <c r="M38" s="75">
        <v>0</v>
      </c>
      <c r="N38" s="74">
        <v>-47</v>
      </c>
      <c r="O38" s="47">
        <v>-38</v>
      </c>
      <c r="P38" s="47">
        <v>-123</v>
      </c>
      <c r="Q38" s="47">
        <v>-32</v>
      </c>
      <c r="R38" s="47">
        <v>0</v>
      </c>
      <c r="S38" s="75">
        <v>0</v>
      </c>
      <c r="U38" s="74">
        <v>-246</v>
      </c>
      <c r="V38" s="75">
        <v>13.46</v>
      </c>
      <c r="W38">
        <v>-47</v>
      </c>
      <c r="X38">
        <v>-38</v>
      </c>
      <c r="Y38">
        <v>0.39</v>
      </c>
      <c r="Z38">
        <v>-6</v>
      </c>
      <c r="AA38">
        <v>13.07</v>
      </c>
      <c r="AB38">
        <v>-32</v>
      </c>
      <c r="AC38">
        <v>0</v>
      </c>
      <c r="AD38">
        <v>-123</v>
      </c>
    </row>
    <row r="39" spans="7:30">
      <c r="G39" t="s">
        <v>81</v>
      </c>
      <c r="H39" s="74">
        <v>0.48</v>
      </c>
      <c r="I39" s="47">
        <v>0</v>
      </c>
      <c r="J39" s="47">
        <v>0</v>
      </c>
      <c r="K39" s="47">
        <v>0</v>
      </c>
      <c r="L39" s="47">
        <v>14.43</v>
      </c>
      <c r="M39" s="75">
        <v>0</v>
      </c>
      <c r="N39" s="74">
        <v>-40</v>
      </c>
      <c r="O39" s="47">
        <v>-32</v>
      </c>
      <c r="P39" s="47">
        <v>-125</v>
      </c>
      <c r="Q39" s="47">
        <v>-47</v>
      </c>
      <c r="R39" s="47">
        <v>0</v>
      </c>
      <c r="S39" s="75">
        <v>0</v>
      </c>
      <c r="U39" s="74">
        <v>-250</v>
      </c>
      <c r="V39" s="75">
        <v>14.91</v>
      </c>
      <c r="W39">
        <v>-40</v>
      </c>
      <c r="X39">
        <v>-32</v>
      </c>
      <c r="Y39">
        <v>0.48</v>
      </c>
      <c r="Z39">
        <v>-6</v>
      </c>
      <c r="AA39">
        <v>14.43</v>
      </c>
      <c r="AB39">
        <v>-47</v>
      </c>
      <c r="AC39">
        <v>0</v>
      </c>
      <c r="AD39">
        <v>-125</v>
      </c>
    </row>
    <row r="40" spans="7:30">
      <c r="G40" t="s">
        <v>82</v>
      </c>
      <c r="H40" s="74">
        <v>0.48</v>
      </c>
      <c r="I40" s="47">
        <v>0</v>
      </c>
      <c r="J40" s="47">
        <v>0</v>
      </c>
      <c r="K40" s="47">
        <v>0</v>
      </c>
      <c r="L40" s="47">
        <v>15.11</v>
      </c>
      <c r="M40" s="75">
        <v>0</v>
      </c>
      <c r="N40" s="74">
        <v>-30</v>
      </c>
      <c r="O40" s="47">
        <v>-17</v>
      </c>
      <c r="P40" s="47">
        <v>-38</v>
      </c>
      <c r="Q40" s="47">
        <v>-47</v>
      </c>
      <c r="R40" s="47">
        <v>0</v>
      </c>
      <c r="S40" s="75">
        <v>0</v>
      </c>
      <c r="U40" s="74">
        <v>-138</v>
      </c>
      <c r="V40" s="75">
        <v>15.59</v>
      </c>
      <c r="W40">
        <v>-30</v>
      </c>
      <c r="X40">
        <v>-17</v>
      </c>
      <c r="Y40">
        <v>0.48</v>
      </c>
      <c r="Z40">
        <v>-6</v>
      </c>
      <c r="AA40">
        <v>15.11</v>
      </c>
      <c r="AB40">
        <v>-47</v>
      </c>
      <c r="AC40">
        <v>0</v>
      </c>
      <c r="AD40">
        <v>-38</v>
      </c>
    </row>
    <row r="41" spans="7:30">
      <c r="G41" t="s">
        <v>83</v>
      </c>
      <c r="H41" s="74">
        <v>0.48</v>
      </c>
      <c r="I41" s="47">
        <v>0</v>
      </c>
      <c r="J41" s="47">
        <v>0</v>
      </c>
      <c r="K41" s="47">
        <v>0</v>
      </c>
      <c r="L41" s="47">
        <v>15.6</v>
      </c>
      <c r="M41" s="75">
        <v>0</v>
      </c>
      <c r="N41" s="74">
        <v>-45</v>
      </c>
      <c r="O41" s="47">
        <v>-30</v>
      </c>
      <c r="P41" s="47">
        <v>0</v>
      </c>
      <c r="Q41" s="47">
        <v>-47</v>
      </c>
      <c r="R41" s="47">
        <v>0</v>
      </c>
      <c r="S41" s="75">
        <v>0</v>
      </c>
      <c r="U41" s="74">
        <v>-128</v>
      </c>
      <c r="V41" s="75">
        <v>16.079999999999998</v>
      </c>
      <c r="W41">
        <v>-45</v>
      </c>
      <c r="X41">
        <v>-30</v>
      </c>
      <c r="Y41">
        <v>0.48</v>
      </c>
      <c r="Z41">
        <v>-6</v>
      </c>
      <c r="AA41">
        <v>15.6</v>
      </c>
      <c r="AB41">
        <v>-47</v>
      </c>
      <c r="AC41">
        <v>0</v>
      </c>
      <c r="AD41">
        <v>0</v>
      </c>
    </row>
    <row r="42" spans="7:30">
      <c r="G42" t="s">
        <v>84</v>
      </c>
      <c r="H42" s="74">
        <v>0.48</v>
      </c>
      <c r="I42" s="47">
        <v>0</v>
      </c>
      <c r="J42" s="47">
        <v>39.71</v>
      </c>
      <c r="K42" s="47">
        <v>0</v>
      </c>
      <c r="L42" s="47">
        <v>15.5</v>
      </c>
      <c r="M42" s="75">
        <v>0</v>
      </c>
      <c r="N42" s="74">
        <v>-40</v>
      </c>
      <c r="O42" s="47">
        <v>-25</v>
      </c>
      <c r="P42" s="47">
        <v>0</v>
      </c>
      <c r="Q42" s="47">
        <v>-38</v>
      </c>
      <c r="R42" s="47">
        <v>0</v>
      </c>
      <c r="S42" s="75">
        <v>0</v>
      </c>
      <c r="U42" s="74">
        <v>-109</v>
      </c>
      <c r="V42" s="75">
        <v>55.69</v>
      </c>
      <c r="W42">
        <v>-40</v>
      </c>
      <c r="X42">
        <v>-25</v>
      </c>
      <c r="Y42">
        <v>0.48</v>
      </c>
      <c r="Z42">
        <v>-6</v>
      </c>
      <c r="AA42">
        <v>15.5</v>
      </c>
      <c r="AB42">
        <v>-38</v>
      </c>
      <c r="AC42">
        <v>0</v>
      </c>
      <c r="AD42">
        <v>39.71</v>
      </c>
    </row>
    <row r="43" spans="7:30">
      <c r="G43" t="s">
        <v>85</v>
      </c>
      <c r="H43" s="74">
        <v>0.48</v>
      </c>
      <c r="I43" s="47">
        <v>0</v>
      </c>
      <c r="J43" s="47">
        <v>0</v>
      </c>
      <c r="K43" s="47">
        <v>0</v>
      </c>
      <c r="L43" s="47">
        <v>15.98</v>
      </c>
      <c r="M43" s="75">
        <v>0</v>
      </c>
      <c r="N43" s="74">
        <v>-36</v>
      </c>
      <c r="O43" s="47">
        <v>0</v>
      </c>
      <c r="P43" s="47">
        <v>-73</v>
      </c>
      <c r="Q43" s="47">
        <v>-38</v>
      </c>
      <c r="R43" s="47">
        <v>0</v>
      </c>
      <c r="S43" s="75">
        <v>0</v>
      </c>
      <c r="U43" s="74">
        <v>-153</v>
      </c>
      <c r="V43" s="75">
        <v>16.46</v>
      </c>
      <c r="W43">
        <v>-36</v>
      </c>
      <c r="X43">
        <v>0</v>
      </c>
      <c r="Y43">
        <v>0.48</v>
      </c>
      <c r="Z43">
        <v>-6</v>
      </c>
      <c r="AA43">
        <v>15.98</v>
      </c>
      <c r="AB43">
        <v>-38</v>
      </c>
      <c r="AC43">
        <v>0</v>
      </c>
      <c r="AD43">
        <v>-73</v>
      </c>
    </row>
    <row r="44" spans="7:30">
      <c r="G44" t="s">
        <v>86</v>
      </c>
      <c r="H44" s="74">
        <v>0.48</v>
      </c>
      <c r="I44" s="47">
        <v>0</v>
      </c>
      <c r="J44" s="47">
        <v>0</v>
      </c>
      <c r="K44" s="47">
        <v>0</v>
      </c>
      <c r="L44" s="47">
        <v>15.98</v>
      </c>
      <c r="M44" s="75">
        <v>0</v>
      </c>
      <c r="N44" s="74">
        <v>-29</v>
      </c>
      <c r="O44" s="47">
        <v>0</v>
      </c>
      <c r="P44" s="47">
        <v>-78</v>
      </c>
      <c r="Q44" s="47">
        <v>-33</v>
      </c>
      <c r="R44" s="47">
        <v>0</v>
      </c>
      <c r="S44" s="75">
        <v>0</v>
      </c>
      <c r="U44" s="74">
        <v>-146</v>
      </c>
      <c r="V44" s="75">
        <v>16.46</v>
      </c>
      <c r="W44">
        <v>-29</v>
      </c>
      <c r="X44">
        <v>0</v>
      </c>
      <c r="Y44">
        <v>0.48</v>
      </c>
      <c r="Z44">
        <v>-6</v>
      </c>
      <c r="AA44">
        <v>15.98</v>
      </c>
      <c r="AB44">
        <v>-33</v>
      </c>
      <c r="AC44">
        <v>0</v>
      </c>
      <c r="AD44">
        <v>-78</v>
      </c>
    </row>
    <row r="45" spans="7:30">
      <c r="G45" t="s">
        <v>87</v>
      </c>
      <c r="H45" s="74">
        <v>0.48</v>
      </c>
      <c r="I45" s="47">
        <v>0</v>
      </c>
      <c r="J45" s="47">
        <v>0</v>
      </c>
      <c r="K45" s="47">
        <v>0</v>
      </c>
      <c r="L45" s="47">
        <v>15.21</v>
      </c>
      <c r="M45" s="75">
        <v>0</v>
      </c>
      <c r="N45" s="74">
        <v>-17</v>
      </c>
      <c r="O45" s="47">
        <v>0</v>
      </c>
      <c r="P45" s="47">
        <v>-80</v>
      </c>
      <c r="Q45" s="47">
        <v>-28</v>
      </c>
      <c r="R45" s="47">
        <v>0</v>
      </c>
      <c r="S45" s="75">
        <v>0</v>
      </c>
      <c r="U45" s="74">
        <v>-131</v>
      </c>
      <c r="V45" s="75">
        <v>15.69</v>
      </c>
      <c r="W45">
        <v>-17</v>
      </c>
      <c r="X45">
        <v>0</v>
      </c>
      <c r="Y45">
        <v>0.48</v>
      </c>
      <c r="Z45">
        <v>-6</v>
      </c>
      <c r="AA45">
        <v>15.21</v>
      </c>
      <c r="AB45">
        <v>-28</v>
      </c>
      <c r="AC45">
        <v>0</v>
      </c>
      <c r="AD45">
        <v>-80</v>
      </c>
    </row>
    <row r="46" spans="7:30">
      <c r="G46" t="s">
        <v>88</v>
      </c>
      <c r="H46" s="74">
        <v>0.48</v>
      </c>
      <c r="I46" s="47">
        <v>0</v>
      </c>
      <c r="J46" s="47">
        <v>0</v>
      </c>
      <c r="K46" s="47">
        <v>0</v>
      </c>
      <c r="L46" s="47">
        <v>14.92</v>
      </c>
      <c r="M46" s="75">
        <v>0</v>
      </c>
      <c r="N46" s="74">
        <v>-8</v>
      </c>
      <c r="O46" s="47">
        <v>0</v>
      </c>
      <c r="P46" s="47">
        <v>-80</v>
      </c>
      <c r="Q46" s="47">
        <v>-24</v>
      </c>
      <c r="R46" s="47">
        <v>0</v>
      </c>
      <c r="S46" s="75">
        <v>0</v>
      </c>
      <c r="U46" s="74">
        <v>-118</v>
      </c>
      <c r="V46" s="75">
        <v>15.4</v>
      </c>
      <c r="W46">
        <v>-8</v>
      </c>
      <c r="X46">
        <v>0</v>
      </c>
      <c r="Y46">
        <v>0.48</v>
      </c>
      <c r="Z46">
        <v>-6</v>
      </c>
      <c r="AA46">
        <v>14.92</v>
      </c>
      <c r="AB46">
        <v>-24</v>
      </c>
      <c r="AC46">
        <v>0</v>
      </c>
      <c r="AD46">
        <v>-80</v>
      </c>
    </row>
    <row r="47" spans="7:30">
      <c r="G47" t="s">
        <v>89</v>
      </c>
      <c r="H47" s="74">
        <v>0.48</v>
      </c>
      <c r="I47" s="47">
        <v>0</v>
      </c>
      <c r="J47" s="47">
        <v>0</v>
      </c>
      <c r="K47" s="47">
        <v>0</v>
      </c>
      <c r="L47" s="47">
        <v>15.6</v>
      </c>
      <c r="M47" s="75">
        <v>0</v>
      </c>
      <c r="N47" s="74">
        <v>-32</v>
      </c>
      <c r="O47" s="47">
        <v>-35</v>
      </c>
      <c r="P47" s="47">
        <v>-108</v>
      </c>
      <c r="Q47" s="47">
        <v>-23</v>
      </c>
      <c r="R47" s="47">
        <v>0</v>
      </c>
      <c r="S47" s="75">
        <v>0</v>
      </c>
      <c r="U47" s="74">
        <v>-198</v>
      </c>
      <c r="V47" s="75">
        <v>16.079999999999998</v>
      </c>
      <c r="W47">
        <v>-32</v>
      </c>
      <c r="X47">
        <v>-35</v>
      </c>
      <c r="Y47">
        <v>0.48</v>
      </c>
      <c r="Z47">
        <v>0</v>
      </c>
      <c r="AA47">
        <v>15.6</v>
      </c>
      <c r="AB47">
        <v>-23</v>
      </c>
      <c r="AC47">
        <v>0</v>
      </c>
      <c r="AD47">
        <v>-108</v>
      </c>
    </row>
    <row r="48" spans="7:30">
      <c r="G48" t="s">
        <v>90</v>
      </c>
      <c r="H48" s="74">
        <v>0.48</v>
      </c>
      <c r="I48" s="47">
        <v>0</v>
      </c>
      <c r="J48" s="47">
        <v>0</v>
      </c>
      <c r="K48" s="47">
        <v>0</v>
      </c>
      <c r="L48" s="47">
        <v>12.21</v>
      </c>
      <c r="M48" s="75">
        <v>0</v>
      </c>
      <c r="N48" s="74">
        <v>-29</v>
      </c>
      <c r="O48" s="47">
        <v>-30</v>
      </c>
      <c r="P48" s="47">
        <v>-110</v>
      </c>
      <c r="Q48" s="47">
        <v>-21</v>
      </c>
      <c r="R48" s="47">
        <v>0</v>
      </c>
      <c r="S48" s="75">
        <v>0</v>
      </c>
      <c r="U48" s="74">
        <v>-196</v>
      </c>
      <c r="V48" s="75">
        <v>12.69</v>
      </c>
      <c r="W48">
        <v>-29</v>
      </c>
      <c r="X48">
        <v>-30</v>
      </c>
      <c r="Y48">
        <v>0.48</v>
      </c>
      <c r="Z48">
        <v>-6</v>
      </c>
      <c r="AA48">
        <v>12.21</v>
      </c>
      <c r="AB48">
        <v>-21</v>
      </c>
      <c r="AC48">
        <v>0</v>
      </c>
      <c r="AD48">
        <v>-110</v>
      </c>
    </row>
    <row r="49" spans="7:30">
      <c r="G49" t="s">
        <v>91</v>
      </c>
      <c r="H49" s="74">
        <v>0.48</v>
      </c>
      <c r="I49" s="47">
        <v>0</v>
      </c>
      <c r="J49" s="47">
        <v>0</v>
      </c>
      <c r="K49" s="47">
        <v>0</v>
      </c>
      <c r="L49" s="47">
        <v>10.66</v>
      </c>
      <c r="M49" s="75">
        <v>0</v>
      </c>
      <c r="N49" s="74">
        <v>-45</v>
      </c>
      <c r="O49" s="47">
        <v>-50</v>
      </c>
      <c r="P49" s="47">
        <v>-139</v>
      </c>
      <c r="Q49" s="47">
        <v>-20</v>
      </c>
      <c r="R49" s="47">
        <v>0</v>
      </c>
      <c r="S49" s="75">
        <v>0</v>
      </c>
      <c r="U49" s="74">
        <v>-260</v>
      </c>
      <c r="V49" s="75">
        <v>11.14</v>
      </c>
      <c r="W49">
        <v>-45</v>
      </c>
      <c r="X49">
        <v>-50</v>
      </c>
      <c r="Y49">
        <v>0.48</v>
      </c>
      <c r="Z49">
        <v>-6</v>
      </c>
      <c r="AA49">
        <v>10.66</v>
      </c>
      <c r="AB49">
        <v>-20</v>
      </c>
      <c r="AC49">
        <v>0</v>
      </c>
      <c r="AD49">
        <v>-139</v>
      </c>
    </row>
    <row r="50" spans="7:30">
      <c r="G50" t="s">
        <v>92</v>
      </c>
      <c r="H50" s="74">
        <v>0.48</v>
      </c>
      <c r="I50" s="47">
        <v>0</v>
      </c>
      <c r="J50" s="47">
        <v>0</v>
      </c>
      <c r="K50" s="47">
        <v>0</v>
      </c>
      <c r="L50" s="47">
        <v>12.59</v>
      </c>
      <c r="M50" s="75">
        <v>0</v>
      </c>
      <c r="N50" s="74">
        <v>-35</v>
      </c>
      <c r="O50" s="47">
        <v>-45</v>
      </c>
      <c r="P50" s="47">
        <v>-129</v>
      </c>
      <c r="Q50" s="47">
        <v>-18</v>
      </c>
      <c r="R50" s="47">
        <v>0</v>
      </c>
      <c r="S50" s="75">
        <v>0</v>
      </c>
      <c r="U50" s="74">
        <v>-233</v>
      </c>
      <c r="V50" s="75">
        <v>13.07</v>
      </c>
      <c r="W50">
        <v>-35</v>
      </c>
      <c r="X50">
        <v>-45</v>
      </c>
      <c r="Y50">
        <v>0.48</v>
      </c>
      <c r="Z50">
        <v>-6</v>
      </c>
      <c r="AA50">
        <v>12.59</v>
      </c>
      <c r="AB50">
        <v>-18</v>
      </c>
      <c r="AC50">
        <v>0</v>
      </c>
      <c r="AD50">
        <v>-129</v>
      </c>
    </row>
    <row r="51" spans="7:30">
      <c r="G51" t="s">
        <v>93</v>
      </c>
      <c r="H51" s="74">
        <v>0.48</v>
      </c>
      <c r="I51" s="47">
        <v>29.06</v>
      </c>
      <c r="J51" s="47">
        <v>0</v>
      </c>
      <c r="K51" s="47">
        <v>0</v>
      </c>
      <c r="L51" s="47">
        <v>13.07</v>
      </c>
      <c r="M51" s="75">
        <v>0</v>
      </c>
      <c r="N51" s="74">
        <v>-29</v>
      </c>
      <c r="O51" s="47">
        <v>0</v>
      </c>
      <c r="P51" s="47">
        <v>-65</v>
      </c>
      <c r="Q51" s="47">
        <v>-18</v>
      </c>
      <c r="R51" s="47">
        <v>0</v>
      </c>
      <c r="S51" s="75">
        <v>0</v>
      </c>
      <c r="U51" s="74">
        <v>-118</v>
      </c>
      <c r="V51" s="75">
        <v>42.61</v>
      </c>
      <c r="W51">
        <v>-29</v>
      </c>
      <c r="X51">
        <v>29.06</v>
      </c>
      <c r="Y51">
        <v>0.48</v>
      </c>
      <c r="Z51">
        <v>-6</v>
      </c>
      <c r="AA51">
        <v>13.07</v>
      </c>
      <c r="AB51">
        <v>-18</v>
      </c>
      <c r="AC51">
        <v>0</v>
      </c>
      <c r="AD51">
        <v>-65</v>
      </c>
    </row>
    <row r="52" spans="7:30">
      <c r="G52" t="s">
        <v>94</v>
      </c>
      <c r="H52" s="74">
        <v>0.48</v>
      </c>
      <c r="I52" s="47">
        <v>24.21</v>
      </c>
      <c r="J52" s="47">
        <v>0</v>
      </c>
      <c r="K52" s="47">
        <v>0</v>
      </c>
      <c r="L52" s="47">
        <v>12.11</v>
      </c>
      <c r="M52" s="75">
        <v>0</v>
      </c>
      <c r="N52" s="74">
        <v>-12</v>
      </c>
      <c r="O52" s="47">
        <v>0</v>
      </c>
      <c r="P52" s="47">
        <v>-58</v>
      </c>
      <c r="Q52" s="47">
        <v>-16</v>
      </c>
      <c r="R52" s="47">
        <v>0</v>
      </c>
      <c r="S52" s="75">
        <v>0</v>
      </c>
      <c r="U52" s="74">
        <v>-92</v>
      </c>
      <c r="V52" s="75">
        <v>36.799999999999997</v>
      </c>
      <c r="W52">
        <v>-12</v>
      </c>
      <c r="X52">
        <v>24.21</v>
      </c>
      <c r="Y52">
        <v>0.48</v>
      </c>
      <c r="Z52">
        <v>-6</v>
      </c>
      <c r="AA52">
        <v>12.11</v>
      </c>
      <c r="AB52">
        <v>-16</v>
      </c>
      <c r="AC52">
        <v>0</v>
      </c>
      <c r="AD52">
        <v>-58</v>
      </c>
    </row>
    <row r="53" spans="7:30">
      <c r="G53" t="s">
        <v>95</v>
      </c>
      <c r="H53" s="74">
        <v>0.48</v>
      </c>
      <c r="I53" s="47">
        <v>0</v>
      </c>
      <c r="J53" s="47">
        <v>0</v>
      </c>
      <c r="K53" s="47">
        <v>0</v>
      </c>
      <c r="L53" s="47">
        <v>12.01</v>
      </c>
      <c r="M53" s="75">
        <v>0</v>
      </c>
      <c r="N53" s="74">
        <v>0</v>
      </c>
      <c r="O53" s="47">
        <v>-25</v>
      </c>
      <c r="P53" s="47">
        <v>-42</v>
      </c>
      <c r="Q53" s="47">
        <v>-15</v>
      </c>
      <c r="R53" s="47">
        <v>0</v>
      </c>
      <c r="S53" s="75">
        <v>0</v>
      </c>
      <c r="U53" s="74">
        <v>-88</v>
      </c>
      <c r="V53" s="75">
        <v>12.49</v>
      </c>
      <c r="W53">
        <v>0</v>
      </c>
      <c r="X53">
        <v>-25</v>
      </c>
      <c r="Y53">
        <v>0.48</v>
      </c>
      <c r="Z53">
        <v>-6</v>
      </c>
      <c r="AA53">
        <v>12.01</v>
      </c>
      <c r="AB53">
        <v>-15</v>
      </c>
      <c r="AC53">
        <v>0</v>
      </c>
      <c r="AD53">
        <v>-42</v>
      </c>
    </row>
    <row r="54" spans="7:30">
      <c r="G54" t="s">
        <v>96</v>
      </c>
      <c r="H54" s="74">
        <v>0.48</v>
      </c>
      <c r="I54" s="47">
        <v>0</v>
      </c>
      <c r="J54" s="47">
        <v>0</v>
      </c>
      <c r="K54" s="47">
        <v>0</v>
      </c>
      <c r="L54" s="47">
        <v>13.08</v>
      </c>
      <c r="M54" s="75">
        <v>0</v>
      </c>
      <c r="N54" s="74">
        <v>0</v>
      </c>
      <c r="O54" s="47">
        <v>-30</v>
      </c>
      <c r="P54" s="47">
        <v>-32</v>
      </c>
      <c r="Q54" s="47">
        <v>-14</v>
      </c>
      <c r="R54" s="47">
        <v>0</v>
      </c>
      <c r="S54" s="75">
        <v>0</v>
      </c>
      <c r="U54" s="74">
        <v>-82</v>
      </c>
      <c r="V54" s="75">
        <v>13.56</v>
      </c>
      <c r="W54">
        <v>0</v>
      </c>
      <c r="X54">
        <v>-30</v>
      </c>
      <c r="Y54">
        <v>0.48</v>
      </c>
      <c r="Z54">
        <v>-6</v>
      </c>
      <c r="AA54">
        <v>13.08</v>
      </c>
      <c r="AB54">
        <v>-14</v>
      </c>
      <c r="AC54">
        <v>0</v>
      </c>
      <c r="AD54">
        <v>-32</v>
      </c>
    </row>
    <row r="55" spans="7:30">
      <c r="G55" t="s">
        <v>97</v>
      </c>
      <c r="H55" s="74">
        <v>0.48</v>
      </c>
      <c r="I55" s="47">
        <v>0</v>
      </c>
      <c r="J55" s="47">
        <v>0</v>
      </c>
      <c r="K55" s="47">
        <v>0</v>
      </c>
      <c r="L55" s="47">
        <v>11.63</v>
      </c>
      <c r="M55" s="75">
        <v>0</v>
      </c>
      <c r="N55" s="74">
        <v>-24</v>
      </c>
      <c r="O55" s="47">
        <v>0</v>
      </c>
      <c r="P55" s="47">
        <v>-33</v>
      </c>
      <c r="Q55" s="47">
        <v>-15</v>
      </c>
      <c r="R55" s="47">
        <v>0</v>
      </c>
      <c r="S55" s="75">
        <v>0</v>
      </c>
      <c r="U55" s="74">
        <v>-78</v>
      </c>
      <c r="V55" s="75">
        <v>12.11</v>
      </c>
      <c r="W55">
        <v>-24</v>
      </c>
      <c r="X55">
        <v>0</v>
      </c>
      <c r="Y55">
        <v>0.48</v>
      </c>
      <c r="Z55">
        <v>-6</v>
      </c>
      <c r="AA55">
        <v>11.63</v>
      </c>
      <c r="AB55">
        <v>-15</v>
      </c>
      <c r="AC55">
        <v>0</v>
      </c>
      <c r="AD55">
        <v>-33</v>
      </c>
    </row>
    <row r="56" spans="7:30">
      <c r="G56" t="s">
        <v>98</v>
      </c>
      <c r="H56" s="74">
        <v>0.48</v>
      </c>
      <c r="I56" s="47">
        <v>0</v>
      </c>
      <c r="J56" s="47">
        <v>0</v>
      </c>
      <c r="K56" s="47">
        <v>0</v>
      </c>
      <c r="L56" s="47">
        <v>11.63</v>
      </c>
      <c r="M56" s="75">
        <v>0</v>
      </c>
      <c r="N56" s="74">
        <v>-26</v>
      </c>
      <c r="O56" s="47">
        <v>0</v>
      </c>
      <c r="P56" s="47">
        <v>-35</v>
      </c>
      <c r="Q56" s="47">
        <v>-15</v>
      </c>
      <c r="R56" s="47">
        <v>0</v>
      </c>
      <c r="S56" s="75">
        <v>0</v>
      </c>
      <c r="U56" s="74">
        <v>-82</v>
      </c>
      <c r="V56" s="75">
        <v>12.11</v>
      </c>
      <c r="W56">
        <v>-26</v>
      </c>
      <c r="X56">
        <v>0</v>
      </c>
      <c r="Y56">
        <v>0.48</v>
      </c>
      <c r="Z56">
        <v>-6</v>
      </c>
      <c r="AA56">
        <v>11.63</v>
      </c>
      <c r="AB56">
        <v>-15</v>
      </c>
      <c r="AC56">
        <v>0</v>
      </c>
      <c r="AD56">
        <v>-35</v>
      </c>
    </row>
    <row r="57" spans="7:30">
      <c r="G57" t="s">
        <v>99</v>
      </c>
      <c r="H57" s="74">
        <v>0.48</v>
      </c>
      <c r="I57" s="47">
        <v>0</v>
      </c>
      <c r="J57" s="47">
        <v>0</v>
      </c>
      <c r="K57" s="47">
        <v>0</v>
      </c>
      <c r="L57" s="47">
        <v>11.14</v>
      </c>
      <c r="M57" s="75">
        <v>0</v>
      </c>
      <c r="N57" s="74">
        <v>-7</v>
      </c>
      <c r="O57" s="47">
        <v>0</v>
      </c>
      <c r="P57" s="47">
        <v>-69</v>
      </c>
      <c r="Q57" s="47">
        <v>-17</v>
      </c>
      <c r="R57" s="47">
        <v>0</v>
      </c>
      <c r="S57" s="75">
        <v>0</v>
      </c>
      <c r="U57" s="74">
        <v>-99</v>
      </c>
      <c r="V57" s="75">
        <v>11.62</v>
      </c>
      <c r="W57">
        <v>-7</v>
      </c>
      <c r="X57">
        <v>0</v>
      </c>
      <c r="Y57">
        <v>0.48</v>
      </c>
      <c r="Z57">
        <v>-6</v>
      </c>
      <c r="AA57">
        <v>11.14</v>
      </c>
      <c r="AB57">
        <v>-17</v>
      </c>
      <c r="AC57">
        <v>0</v>
      </c>
      <c r="AD57">
        <v>-69</v>
      </c>
    </row>
    <row r="58" spans="7:30">
      <c r="G58" t="s">
        <v>100</v>
      </c>
      <c r="H58" s="74">
        <v>0.48</v>
      </c>
      <c r="I58" s="47">
        <v>0</v>
      </c>
      <c r="J58" s="47">
        <v>0</v>
      </c>
      <c r="K58" s="47">
        <v>0</v>
      </c>
      <c r="L58" s="47">
        <v>10.27</v>
      </c>
      <c r="M58" s="75">
        <v>0</v>
      </c>
      <c r="N58" s="74">
        <v>-4</v>
      </c>
      <c r="O58" s="47">
        <v>0</v>
      </c>
      <c r="P58" s="47">
        <v>-67</v>
      </c>
      <c r="Q58" s="47">
        <v>-17</v>
      </c>
      <c r="R58" s="47">
        <v>0</v>
      </c>
      <c r="S58" s="75">
        <v>0</v>
      </c>
      <c r="U58" s="74">
        <v>-94</v>
      </c>
      <c r="V58" s="75">
        <v>10.75</v>
      </c>
      <c r="W58">
        <v>-4</v>
      </c>
      <c r="X58">
        <v>0</v>
      </c>
      <c r="Y58">
        <v>0.48</v>
      </c>
      <c r="Z58">
        <v>-6</v>
      </c>
      <c r="AA58">
        <v>10.27</v>
      </c>
      <c r="AB58">
        <v>-17</v>
      </c>
      <c r="AC58">
        <v>0</v>
      </c>
      <c r="AD58">
        <v>-67</v>
      </c>
    </row>
    <row r="59" spans="7:30">
      <c r="G59" t="s">
        <v>101</v>
      </c>
      <c r="H59" s="74">
        <v>0.48</v>
      </c>
      <c r="I59" s="47">
        <v>0</v>
      </c>
      <c r="J59" s="47">
        <v>0</v>
      </c>
      <c r="K59" s="47">
        <v>0</v>
      </c>
      <c r="L59" s="47">
        <v>11.63</v>
      </c>
      <c r="M59" s="75">
        <v>0</v>
      </c>
      <c r="N59" s="74">
        <v>-12</v>
      </c>
      <c r="O59" s="47">
        <v>0</v>
      </c>
      <c r="P59" s="47">
        <v>-93</v>
      </c>
      <c r="Q59" s="47">
        <v>-16</v>
      </c>
      <c r="R59" s="47">
        <v>0</v>
      </c>
      <c r="S59" s="75">
        <v>0</v>
      </c>
      <c r="U59" s="74">
        <v>-127</v>
      </c>
      <c r="V59" s="75">
        <v>12.11</v>
      </c>
      <c r="W59">
        <v>-12</v>
      </c>
      <c r="X59">
        <v>0</v>
      </c>
      <c r="Y59">
        <v>0.48</v>
      </c>
      <c r="Z59">
        <v>-6</v>
      </c>
      <c r="AA59">
        <v>11.63</v>
      </c>
      <c r="AB59">
        <v>-16</v>
      </c>
      <c r="AC59">
        <v>0</v>
      </c>
      <c r="AD59">
        <v>-93</v>
      </c>
    </row>
    <row r="60" spans="7:30">
      <c r="G60" t="s">
        <v>102</v>
      </c>
      <c r="H60" s="74">
        <v>17.920000000000002</v>
      </c>
      <c r="I60" s="47">
        <v>0</v>
      </c>
      <c r="J60" s="47">
        <v>0</v>
      </c>
      <c r="K60" s="47">
        <v>0</v>
      </c>
      <c r="L60" s="47">
        <v>11.14</v>
      </c>
      <c r="M60" s="75">
        <v>0</v>
      </c>
      <c r="N60" s="74">
        <v>0</v>
      </c>
      <c r="O60" s="47">
        <v>0</v>
      </c>
      <c r="P60" s="47">
        <v>-34</v>
      </c>
      <c r="Q60" s="47">
        <v>-15</v>
      </c>
      <c r="R60" s="47">
        <v>0</v>
      </c>
      <c r="S60" s="75">
        <v>0</v>
      </c>
      <c r="U60" s="74">
        <v>-55</v>
      </c>
      <c r="V60" s="75">
        <v>29.06</v>
      </c>
      <c r="W60">
        <v>17.440000000000001</v>
      </c>
      <c r="X60">
        <v>0</v>
      </c>
      <c r="Y60">
        <v>0.48</v>
      </c>
      <c r="Z60">
        <v>-6</v>
      </c>
      <c r="AA60">
        <v>11.14</v>
      </c>
      <c r="AB60">
        <v>-15</v>
      </c>
      <c r="AC60">
        <v>0</v>
      </c>
      <c r="AD60">
        <v>-34</v>
      </c>
    </row>
    <row r="61" spans="7:30">
      <c r="G61" t="s">
        <v>103</v>
      </c>
      <c r="H61" s="74">
        <v>64.41</v>
      </c>
      <c r="I61" s="47">
        <v>0</v>
      </c>
      <c r="J61" s="47">
        <v>18.399999999999999</v>
      </c>
      <c r="K61" s="47">
        <v>0</v>
      </c>
      <c r="L61" s="47">
        <v>10.65</v>
      </c>
      <c r="M61" s="75">
        <v>0</v>
      </c>
      <c r="N61" s="74">
        <v>0</v>
      </c>
      <c r="O61" s="47">
        <v>0</v>
      </c>
      <c r="P61" s="47">
        <v>0</v>
      </c>
      <c r="Q61" s="47">
        <v>-13</v>
      </c>
      <c r="R61" s="47">
        <v>0</v>
      </c>
      <c r="S61" s="75">
        <v>0</v>
      </c>
      <c r="U61" s="74">
        <v>-19</v>
      </c>
      <c r="V61" s="75">
        <v>93.46</v>
      </c>
      <c r="W61">
        <v>63.93</v>
      </c>
      <c r="X61">
        <v>0</v>
      </c>
      <c r="Y61">
        <v>0.48</v>
      </c>
      <c r="Z61">
        <v>-6</v>
      </c>
      <c r="AA61">
        <v>10.65</v>
      </c>
      <c r="AB61">
        <v>-13</v>
      </c>
      <c r="AC61">
        <v>0</v>
      </c>
      <c r="AD61">
        <v>18.399999999999999</v>
      </c>
    </row>
    <row r="62" spans="7:30">
      <c r="G62" t="s">
        <v>104</v>
      </c>
      <c r="H62" s="74">
        <v>51.809999999999995</v>
      </c>
      <c r="I62" s="47">
        <v>0</v>
      </c>
      <c r="J62" s="47">
        <v>17.43</v>
      </c>
      <c r="K62" s="47">
        <v>0</v>
      </c>
      <c r="L62" s="47">
        <v>8.7200000000000006</v>
      </c>
      <c r="M62" s="75">
        <v>0</v>
      </c>
      <c r="N62" s="74">
        <v>0</v>
      </c>
      <c r="O62" s="47">
        <v>0</v>
      </c>
      <c r="P62" s="47">
        <v>0</v>
      </c>
      <c r="Q62" s="47">
        <v>-12</v>
      </c>
      <c r="R62" s="47">
        <v>0</v>
      </c>
      <c r="S62" s="75">
        <v>0</v>
      </c>
      <c r="U62" s="74">
        <v>-18</v>
      </c>
      <c r="V62" s="75">
        <v>77.959999999999994</v>
      </c>
      <c r="W62">
        <v>51.33</v>
      </c>
      <c r="X62">
        <v>0</v>
      </c>
      <c r="Y62">
        <v>0.48</v>
      </c>
      <c r="Z62">
        <v>-6</v>
      </c>
      <c r="AA62">
        <v>8.7200000000000006</v>
      </c>
      <c r="AB62">
        <v>-12</v>
      </c>
      <c r="AC62">
        <v>0</v>
      </c>
      <c r="AD62">
        <v>17.43</v>
      </c>
    </row>
    <row r="63" spans="7:30">
      <c r="G63" t="s">
        <v>105</v>
      </c>
      <c r="H63" s="74">
        <v>60.529999999999994</v>
      </c>
      <c r="I63" s="47">
        <v>0</v>
      </c>
      <c r="J63" s="47">
        <v>49.39</v>
      </c>
      <c r="K63" s="47">
        <v>0</v>
      </c>
      <c r="L63" s="47">
        <v>9.69</v>
      </c>
      <c r="M63" s="75">
        <v>0</v>
      </c>
      <c r="N63" s="74">
        <v>0</v>
      </c>
      <c r="O63" s="47">
        <v>0</v>
      </c>
      <c r="P63" s="47">
        <v>0</v>
      </c>
      <c r="Q63" s="47">
        <v>-12</v>
      </c>
      <c r="R63" s="47">
        <v>0</v>
      </c>
      <c r="S63" s="75">
        <v>0</v>
      </c>
      <c r="U63" s="74">
        <v>-18</v>
      </c>
      <c r="V63" s="75">
        <v>119.61</v>
      </c>
      <c r="W63">
        <v>60.05</v>
      </c>
      <c r="X63">
        <v>0</v>
      </c>
      <c r="Y63">
        <v>0.48</v>
      </c>
      <c r="Z63">
        <v>-6</v>
      </c>
      <c r="AA63">
        <v>9.69</v>
      </c>
      <c r="AB63">
        <v>-12</v>
      </c>
      <c r="AC63">
        <v>0</v>
      </c>
      <c r="AD63">
        <v>49.39</v>
      </c>
    </row>
    <row r="64" spans="7:30">
      <c r="G64" t="s">
        <v>106</v>
      </c>
      <c r="H64" s="74">
        <v>60.529999999999994</v>
      </c>
      <c r="I64" s="47">
        <v>0</v>
      </c>
      <c r="J64" s="47">
        <v>45.52</v>
      </c>
      <c r="K64" s="47">
        <v>0</v>
      </c>
      <c r="L64" s="47">
        <v>9.69</v>
      </c>
      <c r="M64" s="75">
        <v>0</v>
      </c>
      <c r="N64" s="74">
        <v>0</v>
      </c>
      <c r="O64" s="47">
        <v>0</v>
      </c>
      <c r="P64" s="47">
        <v>0</v>
      </c>
      <c r="Q64" s="47">
        <v>-12</v>
      </c>
      <c r="R64" s="47">
        <v>0</v>
      </c>
      <c r="S64" s="75">
        <v>0</v>
      </c>
      <c r="U64" s="74">
        <v>-18</v>
      </c>
      <c r="V64" s="75">
        <v>115.74</v>
      </c>
      <c r="W64">
        <v>60.05</v>
      </c>
      <c r="X64">
        <v>0</v>
      </c>
      <c r="Y64">
        <v>0.48</v>
      </c>
      <c r="Z64">
        <v>-6</v>
      </c>
      <c r="AA64">
        <v>9.69</v>
      </c>
      <c r="AB64">
        <v>-12</v>
      </c>
      <c r="AC64">
        <v>0</v>
      </c>
      <c r="AD64">
        <v>45.52</v>
      </c>
    </row>
    <row r="65" spans="7:30">
      <c r="G65" t="s">
        <v>107</v>
      </c>
      <c r="H65" s="74">
        <v>43.089999999999996</v>
      </c>
      <c r="I65" s="47">
        <v>0</v>
      </c>
      <c r="J65" s="47">
        <v>47.46</v>
      </c>
      <c r="K65" s="47">
        <v>0</v>
      </c>
      <c r="L65" s="47">
        <v>12.11</v>
      </c>
      <c r="M65" s="75">
        <v>0.1</v>
      </c>
      <c r="N65" s="74">
        <v>0</v>
      </c>
      <c r="O65" s="47">
        <v>0</v>
      </c>
      <c r="P65" s="47">
        <v>0</v>
      </c>
      <c r="Q65" s="47">
        <v>-12</v>
      </c>
      <c r="R65" s="47">
        <v>0</v>
      </c>
      <c r="S65" s="75">
        <v>0</v>
      </c>
      <c r="U65" s="74">
        <v>-18</v>
      </c>
      <c r="V65" s="75">
        <v>102.76</v>
      </c>
      <c r="W65">
        <v>42.61</v>
      </c>
      <c r="X65">
        <v>0</v>
      </c>
      <c r="Y65">
        <v>0.48</v>
      </c>
      <c r="Z65">
        <v>-6</v>
      </c>
      <c r="AA65">
        <v>12.11</v>
      </c>
      <c r="AB65">
        <v>-12</v>
      </c>
      <c r="AC65">
        <v>0.1</v>
      </c>
      <c r="AD65">
        <v>47.46</v>
      </c>
    </row>
    <row r="66" spans="7:30">
      <c r="G66" t="s">
        <v>108</v>
      </c>
      <c r="H66" s="74">
        <v>45.04</v>
      </c>
      <c r="I66" s="47">
        <v>0</v>
      </c>
      <c r="J66" s="47">
        <v>43.58</v>
      </c>
      <c r="K66" s="47">
        <v>0</v>
      </c>
      <c r="L66" s="47">
        <v>11.62</v>
      </c>
      <c r="M66" s="75">
        <v>0</v>
      </c>
      <c r="N66" s="74">
        <v>0</v>
      </c>
      <c r="O66" s="47">
        <v>0</v>
      </c>
      <c r="P66" s="47">
        <v>0</v>
      </c>
      <c r="Q66" s="47">
        <v>-12</v>
      </c>
      <c r="R66" s="47">
        <v>0</v>
      </c>
      <c r="S66" s="75">
        <v>0</v>
      </c>
      <c r="U66" s="74">
        <v>-18</v>
      </c>
      <c r="V66" s="75">
        <v>100.24</v>
      </c>
      <c r="W66">
        <v>44.56</v>
      </c>
      <c r="X66">
        <v>0</v>
      </c>
      <c r="Y66">
        <v>0.48</v>
      </c>
      <c r="Z66">
        <v>-6</v>
      </c>
      <c r="AA66">
        <v>11.62</v>
      </c>
      <c r="AB66">
        <v>-12</v>
      </c>
      <c r="AC66">
        <v>0</v>
      </c>
      <c r="AD66">
        <v>43.58</v>
      </c>
    </row>
    <row r="67" spans="7:30">
      <c r="G67" t="s">
        <v>109</v>
      </c>
      <c r="H67" s="74">
        <v>65.38000000000001</v>
      </c>
      <c r="I67" s="47">
        <v>0</v>
      </c>
      <c r="J67" s="47">
        <v>45.52</v>
      </c>
      <c r="K67" s="47">
        <v>0</v>
      </c>
      <c r="L67" s="47">
        <v>11.62</v>
      </c>
      <c r="M67" s="75">
        <v>0</v>
      </c>
      <c r="N67" s="74">
        <v>0</v>
      </c>
      <c r="O67" s="47">
        <v>-5</v>
      </c>
      <c r="P67" s="47">
        <v>0</v>
      </c>
      <c r="Q67" s="47">
        <v>-12</v>
      </c>
      <c r="R67" s="47">
        <v>0</v>
      </c>
      <c r="S67" s="75">
        <v>0</v>
      </c>
      <c r="U67" s="74">
        <v>-23</v>
      </c>
      <c r="V67" s="75">
        <v>122.52</v>
      </c>
      <c r="W67">
        <v>64.900000000000006</v>
      </c>
      <c r="X67">
        <v>-5</v>
      </c>
      <c r="Y67">
        <v>0.48</v>
      </c>
      <c r="Z67">
        <v>-6</v>
      </c>
      <c r="AA67">
        <v>11.62</v>
      </c>
      <c r="AB67">
        <v>-12</v>
      </c>
      <c r="AC67">
        <v>0</v>
      </c>
      <c r="AD67">
        <v>45.52</v>
      </c>
    </row>
    <row r="68" spans="7:30">
      <c r="G68" t="s">
        <v>110</v>
      </c>
      <c r="H68" s="74">
        <v>54.73</v>
      </c>
      <c r="I68" s="47">
        <v>0</v>
      </c>
      <c r="J68" s="47">
        <v>42.61</v>
      </c>
      <c r="K68" s="47">
        <v>0</v>
      </c>
      <c r="L68" s="47">
        <v>11.62</v>
      </c>
      <c r="M68" s="75">
        <v>0</v>
      </c>
      <c r="N68" s="74">
        <v>0</v>
      </c>
      <c r="O68" s="47">
        <v>-10</v>
      </c>
      <c r="P68" s="47">
        <v>0</v>
      </c>
      <c r="Q68" s="47">
        <v>-18</v>
      </c>
      <c r="R68" s="47">
        <v>0</v>
      </c>
      <c r="S68" s="75">
        <v>0</v>
      </c>
      <c r="U68" s="74">
        <v>-34</v>
      </c>
      <c r="V68" s="75">
        <v>108.96</v>
      </c>
      <c r="W68">
        <v>54.25</v>
      </c>
      <c r="X68">
        <v>-10</v>
      </c>
      <c r="Y68">
        <v>0.48</v>
      </c>
      <c r="Z68">
        <v>-6</v>
      </c>
      <c r="AA68">
        <v>11.62</v>
      </c>
      <c r="AB68">
        <v>-18</v>
      </c>
      <c r="AC68">
        <v>0</v>
      </c>
      <c r="AD68">
        <v>42.61</v>
      </c>
    </row>
    <row r="69" spans="7:30">
      <c r="G69" t="s">
        <v>111</v>
      </c>
      <c r="H69" s="74">
        <v>0.48</v>
      </c>
      <c r="I69" s="47">
        <v>0</v>
      </c>
      <c r="J69" s="47">
        <v>40.68</v>
      </c>
      <c r="K69" s="47">
        <v>0</v>
      </c>
      <c r="L69" s="47">
        <v>11.62</v>
      </c>
      <c r="M69" s="75">
        <v>0</v>
      </c>
      <c r="N69" s="74">
        <v>0</v>
      </c>
      <c r="O69" s="47">
        <v>-8</v>
      </c>
      <c r="P69" s="47">
        <v>0</v>
      </c>
      <c r="Q69" s="47">
        <v>-23</v>
      </c>
      <c r="R69" s="47">
        <v>0</v>
      </c>
      <c r="S69" s="75">
        <v>0</v>
      </c>
      <c r="U69" s="74">
        <v>-37</v>
      </c>
      <c r="V69" s="75">
        <v>52.78</v>
      </c>
      <c r="W69">
        <v>0</v>
      </c>
      <c r="X69">
        <v>-8</v>
      </c>
      <c r="Y69">
        <v>0.48</v>
      </c>
      <c r="Z69">
        <v>-6</v>
      </c>
      <c r="AA69">
        <v>11.62</v>
      </c>
      <c r="AB69">
        <v>-23</v>
      </c>
      <c r="AC69">
        <v>0</v>
      </c>
      <c r="AD69">
        <v>40.68</v>
      </c>
    </row>
    <row r="70" spans="7:30">
      <c r="G70" t="s">
        <v>112</v>
      </c>
      <c r="H70" s="74">
        <v>0.48</v>
      </c>
      <c r="I70" s="47">
        <v>0</v>
      </c>
      <c r="J70" s="47">
        <v>40.68</v>
      </c>
      <c r="K70" s="47">
        <v>0</v>
      </c>
      <c r="L70" s="47">
        <v>11.62</v>
      </c>
      <c r="M70" s="75">
        <v>0</v>
      </c>
      <c r="N70" s="74">
        <v>0</v>
      </c>
      <c r="O70" s="47">
        <v>-13</v>
      </c>
      <c r="P70" s="47">
        <v>0</v>
      </c>
      <c r="Q70" s="47">
        <v>-28</v>
      </c>
      <c r="R70" s="47">
        <v>0</v>
      </c>
      <c r="S70" s="75">
        <v>0</v>
      </c>
      <c r="U70" s="74">
        <v>-47</v>
      </c>
      <c r="V70" s="75">
        <v>52.78</v>
      </c>
      <c r="W70">
        <v>0</v>
      </c>
      <c r="X70">
        <v>-13</v>
      </c>
      <c r="Y70">
        <v>0.48</v>
      </c>
      <c r="Z70">
        <v>-6</v>
      </c>
      <c r="AA70">
        <v>11.62</v>
      </c>
      <c r="AB70">
        <v>-28</v>
      </c>
      <c r="AC70">
        <v>0</v>
      </c>
      <c r="AD70">
        <v>40.68</v>
      </c>
    </row>
    <row r="71" spans="7:30">
      <c r="G71" t="s">
        <v>113</v>
      </c>
      <c r="H71" s="74">
        <v>30.5</v>
      </c>
      <c r="I71" s="47">
        <v>0</v>
      </c>
      <c r="J71" s="47">
        <v>48.43</v>
      </c>
      <c r="K71" s="47">
        <v>0</v>
      </c>
      <c r="L71" s="47">
        <v>11.62</v>
      </c>
      <c r="M71" s="75">
        <v>0</v>
      </c>
      <c r="N71" s="74">
        <v>0</v>
      </c>
      <c r="O71" s="47">
        <v>-10</v>
      </c>
      <c r="P71" s="47">
        <v>0</v>
      </c>
      <c r="Q71" s="47">
        <v>0</v>
      </c>
      <c r="R71" s="47">
        <v>0</v>
      </c>
      <c r="S71" s="75">
        <v>0</v>
      </c>
      <c r="U71" s="74">
        <v>-16</v>
      </c>
      <c r="V71" s="75">
        <v>90.55</v>
      </c>
      <c r="W71">
        <v>30.02</v>
      </c>
      <c r="X71">
        <v>-10</v>
      </c>
      <c r="Y71">
        <v>0.48</v>
      </c>
      <c r="Z71">
        <v>-6</v>
      </c>
      <c r="AA71">
        <v>11.62</v>
      </c>
      <c r="AB71">
        <v>0</v>
      </c>
      <c r="AC71">
        <v>0</v>
      </c>
      <c r="AD71">
        <v>48.43</v>
      </c>
    </row>
    <row r="72" spans="7:30">
      <c r="G72" t="s">
        <v>114</v>
      </c>
      <c r="H72" s="74">
        <v>33.409999999999997</v>
      </c>
      <c r="I72" s="47">
        <v>0</v>
      </c>
      <c r="J72" s="47">
        <v>48.43</v>
      </c>
      <c r="K72" s="47">
        <v>0</v>
      </c>
      <c r="L72" s="47">
        <v>10.65</v>
      </c>
      <c r="M72" s="75">
        <v>0</v>
      </c>
      <c r="N72" s="74">
        <v>0</v>
      </c>
      <c r="O72" s="47">
        <v>-5</v>
      </c>
      <c r="P72" s="47">
        <v>0</v>
      </c>
      <c r="Q72" s="47">
        <v>0</v>
      </c>
      <c r="R72" s="47">
        <v>0</v>
      </c>
      <c r="S72" s="75">
        <v>0</v>
      </c>
      <c r="U72" s="74">
        <v>-8</v>
      </c>
      <c r="V72" s="75">
        <v>92.49</v>
      </c>
      <c r="W72">
        <v>32.93</v>
      </c>
      <c r="X72">
        <v>-5</v>
      </c>
      <c r="Y72">
        <v>0.48</v>
      </c>
      <c r="Z72">
        <v>-3</v>
      </c>
      <c r="AA72">
        <v>10.65</v>
      </c>
      <c r="AB72">
        <v>0</v>
      </c>
      <c r="AC72">
        <v>0</v>
      </c>
      <c r="AD72">
        <v>48.43</v>
      </c>
    </row>
    <row r="73" spans="7:30">
      <c r="G73" t="s">
        <v>115</v>
      </c>
      <c r="H73" s="74">
        <v>29.54</v>
      </c>
      <c r="I73" s="47">
        <v>0</v>
      </c>
      <c r="J73" s="47">
        <v>0</v>
      </c>
      <c r="K73" s="47">
        <v>0</v>
      </c>
      <c r="L73" s="47">
        <v>10.65</v>
      </c>
      <c r="M73" s="75">
        <v>0</v>
      </c>
      <c r="N73" s="74">
        <v>0</v>
      </c>
      <c r="O73" s="47">
        <v>-34</v>
      </c>
      <c r="P73" s="47">
        <v>0</v>
      </c>
      <c r="Q73" s="47">
        <v>0</v>
      </c>
      <c r="R73" s="47">
        <v>0</v>
      </c>
      <c r="S73" s="75">
        <v>0</v>
      </c>
      <c r="U73" s="74">
        <v>-34.700000000000003</v>
      </c>
      <c r="V73" s="75">
        <v>40.19</v>
      </c>
      <c r="W73">
        <v>29.06</v>
      </c>
      <c r="X73">
        <v>-34</v>
      </c>
      <c r="Y73">
        <v>0.48</v>
      </c>
      <c r="Z73">
        <v>-0.7</v>
      </c>
      <c r="AA73">
        <v>10.65</v>
      </c>
      <c r="AB73">
        <v>0</v>
      </c>
      <c r="AC73">
        <v>0</v>
      </c>
      <c r="AD73">
        <v>0</v>
      </c>
    </row>
    <row r="74" spans="7:30">
      <c r="G74" t="s">
        <v>116</v>
      </c>
      <c r="H74" s="74">
        <v>36.32</v>
      </c>
      <c r="I74" s="47">
        <v>0</v>
      </c>
      <c r="J74" s="47">
        <v>0</v>
      </c>
      <c r="K74" s="47">
        <v>0</v>
      </c>
      <c r="L74" s="47">
        <v>10.65</v>
      </c>
      <c r="M74" s="75">
        <v>0</v>
      </c>
      <c r="N74" s="74">
        <v>0</v>
      </c>
      <c r="O74" s="47">
        <v>-20</v>
      </c>
      <c r="P74" s="47">
        <v>-25</v>
      </c>
      <c r="Q74" s="47">
        <v>-14</v>
      </c>
      <c r="R74" s="47">
        <v>0</v>
      </c>
      <c r="S74" s="75">
        <v>0</v>
      </c>
      <c r="U74" s="74">
        <v>-59.7</v>
      </c>
      <c r="V74" s="75">
        <v>46.97</v>
      </c>
      <c r="W74">
        <v>35.840000000000003</v>
      </c>
      <c r="X74">
        <v>-20</v>
      </c>
      <c r="Y74">
        <v>0.48</v>
      </c>
      <c r="Z74">
        <v>-0.7</v>
      </c>
      <c r="AA74">
        <v>10.65</v>
      </c>
      <c r="AB74">
        <v>-14</v>
      </c>
      <c r="AC74">
        <v>0</v>
      </c>
      <c r="AD74">
        <v>-25</v>
      </c>
    </row>
    <row r="75" spans="7:30">
      <c r="G75" t="s">
        <v>117</v>
      </c>
      <c r="H75" s="74">
        <v>0.48</v>
      </c>
      <c r="I75" s="47">
        <v>0</v>
      </c>
      <c r="J75" s="47">
        <v>0</v>
      </c>
      <c r="K75" s="47">
        <v>0</v>
      </c>
      <c r="L75" s="47">
        <v>10.66</v>
      </c>
      <c r="M75" s="75">
        <v>0</v>
      </c>
      <c r="N75" s="74">
        <v>0</v>
      </c>
      <c r="O75" s="47">
        <v>-8</v>
      </c>
      <c r="P75" s="47">
        <v>-140</v>
      </c>
      <c r="Q75" s="47">
        <v>-23</v>
      </c>
      <c r="R75" s="47">
        <v>0</v>
      </c>
      <c r="S75" s="75">
        <v>0</v>
      </c>
      <c r="U75" s="74">
        <v>-171.7</v>
      </c>
      <c r="V75" s="75">
        <v>11.14</v>
      </c>
      <c r="W75">
        <v>0</v>
      </c>
      <c r="X75">
        <v>-8</v>
      </c>
      <c r="Y75">
        <v>0.48</v>
      </c>
      <c r="Z75">
        <v>-0.7</v>
      </c>
      <c r="AA75">
        <v>10.66</v>
      </c>
      <c r="AB75">
        <v>-23</v>
      </c>
      <c r="AC75">
        <v>0</v>
      </c>
      <c r="AD75">
        <v>-140</v>
      </c>
    </row>
    <row r="76" spans="7:30">
      <c r="G76" t="s">
        <v>118</v>
      </c>
      <c r="H76" s="74">
        <v>15.02</v>
      </c>
      <c r="I76" s="47">
        <v>0</v>
      </c>
      <c r="J76" s="47">
        <v>0</v>
      </c>
      <c r="K76" s="47">
        <v>0</v>
      </c>
      <c r="L76" s="47">
        <v>10.65</v>
      </c>
      <c r="M76" s="75">
        <v>0</v>
      </c>
      <c r="N76" s="74">
        <v>0</v>
      </c>
      <c r="O76" s="47">
        <v>-13</v>
      </c>
      <c r="P76" s="47">
        <v>-200</v>
      </c>
      <c r="Q76" s="47">
        <v>-39</v>
      </c>
      <c r="R76" s="47">
        <v>0</v>
      </c>
      <c r="S76" s="75">
        <v>0</v>
      </c>
      <c r="U76" s="74">
        <v>-252.7</v>
      </c>
      <c r="V76" s="75">
        <v>25.67</v>
      </c>
      <c r="W76">
        <v>14.54</v>
      </c>
      <c r="X76">
        <v>-13</v>
      </c>
      <c r="Y76">
        <v>0.48</v>
      </c>
      <c r="Z76">
        <v>-0.7</v>
      </c>
      <c r="AA76">
        <v>10.65</v>
      </c>
      <c r="AB76">
        <v>-39</v>
      </c>
      <c r="AC76">
        <v>0</v>
      </c>
      <c r="AD76">
        <v>-200</v>
      </c>
    </row>
    <row r="77" spans="7:30">
      <c r="G77" t="s">
        <v>119</v>
      </c>
      <c r="H77" s="74">
        <v>15.01</v>
      </c>
      <c r="I77" s="47">
        <v>0</v>
      </c>
      <c r="J77" s="47">
        <v>0</v>
      </c>
      <c r="K77" s="47">
        <v>0</v>
      </c>
      <c r="L77" s="47">
        <v>11.62</v>
      </c>
      <c r="M77" s="75">
        <v>0</v>
      </c>
      <c r="N77" s="74">
        <v>0</v>
      </c>
      <c r="O77" s="47">
        <v>-24</v>
      </c>
      <c r="P77" s="47">
        <v>-200</v>
      </c>
      <c r="Q77" s="47">
        <v>-49</v>
      </c>
      <c r="R77" s="47">
        <v>0</v>
      </c>
      <c r="S77" s="75">
        <v>0</v>
      </c>
      <c r="U77" s="74">
        <v>-273.7</v>
      </c>
      <c r="V77" s="75">
        <v>26.63</v>
      </c>
      <c r="W77">
        <v>14.53</v>
      </c>
      <c r="X77">
        <v>-24</v>
      </c>
      <c r="Y77">
        <v>0.48</v>
      </c>
      <c r="Z77">
        <v>-0.7</v>
      </c>
      <c r="AA77">
        <v>11.62</v>
      </c>
      <c r="AB77">
        <v>-49</v>
      </c>
      <c r="AC77">
        <v>0</v>
      </c>
      <c r="AD77">
        <v>-200</v>
      </c>
    </row>
    <row r="78" spans="7:30">
      <c r="G78" t="s">
        <v>120</v>
      </c>
      <c r="H78" s="74">
        <v>25.67</v>
      </c>
      <c r="I78" s="47">
        <v>0</v>
      </c>
      <c r="J78" s="47">
        <v>0</v>
      </c>
      <c r="K78" s="47">
        <v>0</v>
      </c>
      <c r="L78" s="47">
        <v>11.62</v>
      </c>
      <c r="M78" s="75">
        <v>0.97</v>
      </c>
      <c r="N78" s="74">
        <v>0</v>
      </c>
      <c r="O78" s="47">
        <v>-83</v>
      </c>
      <c r="P78" s="47">
        <v>-85</v>
      </c>
      <c r="Q78" s="47">
        <v>-45</v>
      </c>
      <c r="R78" s="47">
        <v>0</v>
      </c>
      <c r="S78" s="75">
        <v>0</v>
      </c>
      <c r="U78" s="74">
        <v>-213.7</v>
      </c>
      <c r="V78" s="75">
        <v>38.26</v>
      </c>
      <c r="W78">
        <v>25.19</v>
      </c>
      <c r="X78">
        <v>-83</v>
      </c>
      <c r="Y78">
        <v>0.48</v>
      </c>
      <c r="Z78">
        <v>-0.7</v>
      </c>
      <c r="AA78">
        <v>11.62</v>
      </c>
      <c r="AB78">
        <v>-45</v>
      </c>
      <c r="AC78">
        <v>0.97</v>
      </c>
      <c r="AD78">
        <v>-85</v>
      </c>
    </row>
    <row r="79" spans="7:30">
      <c r="G79" t="s">
        <v>121</v>
      </c>
      <c r="H79" s="74">
        <v>0.48</v>
      </c>
      <c r="I79" s="47">
        <v>0</v>
      </c>
      <c r="J79" s="47">
        <v>0</v>
      </c>
      <c r="K79" s="47">
        <v>0</v>
      </c>
      <c r="L79" s="47">
        <v>11.62</v>
      </c>
      <c r="M79" s="75">
        <v>2.52</v>
      </c>
      <c r="N79" s="74">
        <v>-85</v>
      </c>
      <c r="O79" s="47">
        <v>-101</v>
      </c>
      <c r="P79" s="47">
        <v>-65</v>
      </c>
      <c r="Q79" s="47">
        <v>-43</v>
      </c>
      <c r="R79" s="47">
        <v>0</v>
      </c>
      <c r="S79" s="75">
        <v>0</v>
      </c>
      <c r="U79" s="74">
        <v>-294.7</v>
      </c>
      <c r="V79" s="75">
        <v>14.62</v>
      </c>
      <c r="W79">
        <v>-85</v>
      </c>
      <c r="X79">
        <v>-101</v>
      </c>
      <c r="Y79">
        <v>0.48</v>
      </c>
      <c r="Z79">
        <v>-0.7</v>
      </c>
      <c r="AA79">
        <v>11.62</v>
      </c>
      <c r="AB79">
        <v>-43</v>
      </c>
      <c r="AC79">
        <v>2.52</v>
      </c>
      <c r="AD79">
        <v>-65</v>
      </c>
    </row>
    <row r="80" spans="7:30">
      <c r="G80" t="s">
        <v>122</v>
      </c>
      <c r="H80" s="74">
        <v>0.48</v>
      </c>
      <c r="I80" s="47">
        <v>0</v>
      </c>
      <c r="J80" s="47">
        <v>0</v>
      </c>
      <c r="K80" s="47">
        <v>0</v>
      </c>
      <c r="L80" s="47">
        <v>11.62</v>
      </c>
      <c r="M80" s="75">
        <v>2.81</v>
      </c>
      <c r="N80" s="74">
        <v>-81</v>
      </c>
      <c r="O80" s="47">
        <v>-101</v>
      </c>
      <c r="P80" s="47">
        <v>-70</v>
      </c>
      <c r="Q80" s="47">
        <v>-43</v>
      </c>
      <c r="R80" s="47">
        <v>0</v>
      </c>
      <c r="S80" s="75">
        <v>0</v>
      </c>
      <c r="U80" s="74">
        <v>-295.7</v>
      </c>
      <c r="V80" s="75">
        <v>14.91</v>
      </c>
      <c r="W80">
        <v>-81</v>
      </c>
      <c r="X80">
        <v>-101</v>
      </c>
      <c r="Y80">
        <v>0.48</v>
      </c>
      <c r="Z80">
        <v>-0.7</v>
      </c>
      <c r="AA80">
        <v>11.62</v>
      </c>
      <c r="AB80">
        <v>-43</v>
      </c>
      <c r="AC80">
        <v>2.81</v>
      </c>
      <c r="AD80">
        <v>-70</v>
      </c>
    </row>
    <row r="81" spans="7:30">
      <c r="G81" t="s">
        <v>123</v>
      </c>
      <c r="H81" s="74">
        <v>0.48</v>
      </c>
      <c r="I81" s="47">
        <v>0</v>
      </c>
      <c r="J81" s="47">
        <v>0</v>
      </c>
      <c r="K81" s="47">
        <v>0</v>
      </c>
      <c r="L81" s="47">
        <v>11.63</v>
      </c>
      <c r="M81" s="75">
        <v>3</v>
      </c>
      <c r="N81" s="74">
        <v>-65</v>
      </c>
      <c r="O81" s="47">
        <v>-100</v>
      </c>
      <c r="P81" s="47">
        <v>-50</v>
      </c>
      <c r="Q81" s="47">
        <v>-43</v>
      </c>
      <c r="R81" s="47">
        <v>0</v>
      </c>
      <c r="S81" s="75">
        <v>0</v>
      </c>
      <c r="U81" s="74">
        <v>-258.7</v>
      </c>
      <c r="V81" s="75">
        <v>15.11</v>
      </c>
      <c r="W81">
        <v>-65</v>
      </c>
      <c r="X81">
        <v>-100</v>
      </c>
      <c r="Y81">
        <v>0.48</v>
      </c>
      <c r="Z81">
        <v>-0.7</v>
      </c>
      <c r="AA81">
        <v>11.63</v>
      </c>
      <c r="AB81">
        <v>-43</v>
      </c>
      <c r="AC81">
        <v>3</v>
      </c>
      <c r="AD81">
        <v>-50</v>
      </c>
    </row>
    <row r="82" spans="7:30">
      <c r="G82" t="s">
        <v>124</v>
      </c>
      <c r="H82" s="74">
        <v>0.48</v>
      </c>
      <c r="I82" s="47">
        <v>0</v>
      </c>
      <c r="J82" s="47">
        <v>0</v>
      </c>
      <c r="K82" s="47">
        <v>0</v>
      </c>
      <c r="L82" s="47">
        <v>10.66</v>
      </c>
      <c r="M82" s="75">
        <v>4.3600000000000003</v>
      </c>
      <c r="N82" s="74">
        <v>-62</v>
      </c>
      <c r="O82" s="47">
        <v>-103</v>
      </c>
      <c r="P82" s="47">
        <v>-50</v>
      </c>
      <c r="Q82" s="47">
        <v>-40</v>
      </c>
      <c r="R82" s="47">
        <v>0</v>
      </c>
      <c r="S82" s="75">
        <v>0</v>
      </c>
      <c r="U82" s="74">
        <v>-255.7</v>
      </c>
      <c r="V82" s="75">
        <v>15.5</v>
      </c>
      <c r="W82">
        <v>-62</v>
      </c>
      <c r="X82">
        <v>-103</v>
      </c>
      <c r="Y82">
        <v>0.48</v>
      </c>
      <c r="Z82">
        <v>-0.7</v>
      </c>
      <c r="AA82">
        <v>10.66</v>
      </c>
      <c r="AB82">
        <v>-40</v>
      </c>
      <c r="AC82">
        <v>4.3600000000000003</v>
      </c>
      <c r="AD82">
        <v>-50</v>
      </c>
    </row>
    <row r="83" spans="7:30">
      <c r="G83" t="s">
        <v>125</v>
      </c>
      <c r="H83" s="74">
        <v>0.48</v>
      </c>
      <c r="I83" s="47">
        <v>0</v>
      </c>
      <c r="J83" s="47">
        <v>0</v>
      </c>
      <c r="K83" s="47">
        <v>0</v>
      </c>
      <c r="L83" s="47">
        <v>10.85</v>
      </c>
      <c r="M83" s="75">
        <v>1.74</v>
      </c>
      <c r="N83" s="74">
        <v>0</v>
      </c>
      <c r="O83" s="47">
        <v>-87</v>
      </c>
      <c r="P83" s="47">
        <v>-20</v>
      </c>
      <c r="Q83" s="47">
        <v>-40</v>
      </c>
      <c r="R83" s="47">
        <v>0</v>
      </c>
      <c r="S83" s="75">
        <v>0</v>
      </c>
      <c r="U83" s="74">
        <v>-147.69999999999999</v>
      </c>
      <c r="V83" s="75">
        <v>13.07</v>
      </c>
      <c r="W83">
        <v>0</v>
      </c>
      <c r="X83">
        <v>-87</v>
      </c>
      <c r="Y83">
        <v>0.48</v>
      </c>
      <c r="Z83">
        <v>-0.7</v>
      </c>
      <c r="AA83">
        <v>10.85</v>
      </c>
      <c r="AB83">
        <v>-40</v>
      </c>
      <c r="AC83">
        <v>1.74</v>
      </c>
      <c r="AD83">
        <v>-20</v>
      </c>
    </row>
    <row r="84" spans="7:30">
      <c r="G84" t="s">
        <v>126</v>
      </c>
      <c r="H84" s="74">
        <v>0.48</v>
      </c>
      <c r="I84" s="47">
        <v>0</v>
      </c>
      <c r="J84" s="47">
        <v>0</v>
      </c>
      <c r="K84" s="47">
        <v>0</v>
      </c>
      <c r="L84" s="47">
        <v>10.85</v>
      </c>
      <c r="M84" s="75">
        <v>0</v>
      </c>
      <c r="N84" s="74">
        <v>0</v>
      </c>
      <c r="O84" s="47">
        <v>-84</v>
      </c>
      <c r="P84" s="47">
        <v>-15</v>
      </c>
      <c r="Q84" s="47">
        <v>-40</v>
      </c>
      <c r="R84" s="47">
        <v>0</v>
      </c>
      <c r="S84" s="75">
        <v>0</v>
      </c>
      <c r="U84" s="74">
        <v>-139.69999999999999</v>
      </c>
      <c r="V84" s="75">
        <v>11.33</v>
      </c>
      <c r="W84">
        <v>0</v>
      </c>
      <c r="X84">
        <v>-84</v>
      </c>
      <c r="Y84">
        <v>0.48</v>
      </c>
      <c r="Z84">
        <v>-0.7</v>
      </c>
      <c r="AA84">
        <v>10.85</v>
      </c>
      <c r="AB84">
        <v>-40</v>
      </c>
      <c r="AC84">
        <v>0</v>
      </c>
      <c r="AD84">
        <v>-15</v>
      </c>
    </row>
    <row r="85" spans="7:30">
      <c r="G85" t="s">
        <v>127</v>
      </c>
      <c r="H85" s="74">
        <v>28.57</v>
      </c>
      <c r="I85" s="47">
        <v>38.74</v>
      </c>
      <c r="J85" s="47">
        <v>0</v>
      </c>
      <c r="K85" s="47">
        <v>0</v>
      </c>
      <c r="L85" s="47">
        <v>10.85</v>
      </c>
      <c r="M85" s="75">
        <v>0</v>
      </c>
      <c r="N85" s="74">
        <v>0</v>
      </c>
      <c r="O85" s="47">
        <v>0</v>
      </c>
      <c r="P85" s="47">
        <v>-20</v>
      </c>
      <c r="Q85" s="47">
        <v>-39</v>
      </c>
      <c r="R85" s="47">
        <v>0</v>
      </c>
      <c r="S85" s="75">
        <v>0</v>
      </c>
      <c r="U85" s="74">
        <v>-59.7</v>
      </c>
      <c r="V85" s="75">
        <v>78.16</v>
      </c>
      <c r="W85">
        <v>28.09</v>
      </c>
      <c r="X85">
        <v>38.74</v>
      </c>
      <c r="Y85">
        <v>0.48</v>
      </c>
      <c r="Z85">
        <v>-0.7</v>
      </c>
      <c r="AA85">
        <v>10.85</v>
      </c>
      <c r="AB85">
        <v>-39</v>
      </c>
      <c r="AC85">
        <v>0</v>
      </c>
      <c r="AD85">
        <v>-20</v>
      </c>
    </row>
    <row r="86" spans="7:30">
      <c r="G86" t="s">
        <v>128</v>
      </c>
      <c r="H86" s="74">
        <v>20.82</v>
      </c>
      <c r="I86" s="47">
        <v>43.58</v>
      </c>
      <c r="J86" s="47">
        <v>0</v>
      </c>
      <c r="K86" s="47">
        <v>0</v>
      </c>
      <c r="L86" s="47">
        <v>10.85</v>
      </c>
      <c r="M86" s="75">
        <v>0</v>
      </c>
      <c r="N86" s="74">
        <v>0</v>
      </c>
      <c r="O86" s="47">
        <v>0</v>
      </c>
      <c r="P86" s="47">
        <v>-20</v>
      </c>
      <c r="Q86" s="47">
        <v>-39</v>
      </c>
      <c r="R86" s="47">
        <v>0</v>
      </c>
      <c r="S86" s="75">
        <v>0</v>
      </c>
      <c r="U86" s="74">
        <v>-59.7</v>
      </c>
      <c r="V86" s="75">
        <v>75.25</v>
      </c>
      <c r="W86">
        <v>20.34</v>
      </c>
      <c r="X86">
        <v>43.58</v>
      </c>
      <c r="Y86">
        <v>0.48</v>
      </c>
      <c r="Z86">
        <v>-0.7</v>
      </c>
      <c r="AA86">
        <v>10.85</v>
      </c>
      <c r="AB86">
        <v>-39</v>
      </c>
      <c r="AC86">
        <v>0</v>
      </c>
      <c r="AD86">
        <v>-20</v>
      </c>
    </row>
    <row r="87" spans="7:30">
      <c r="G87" t="s">
        <v>129</v>
      </c>
      <c r="H87" s="74">
        <v>12.1</v>
      </c>
      <c r="I87" s="47">
        <v>0</v>
      </c>
      <c r="J87" s="47">
        <v>0</v>
      </c>
      <c r="K87" s="47">
        <v>0</v>
      </c>
      <c r="L87" s="47">
        <v>10.85</v>
      </c>
      <c r="M87" s="75">
        <v>0</v>
      </c>
      <c r="N87" s="74">
        <v>0</v>
      </c>
      <c r="O87" s="47">
        <v>-90</v>
      </c>
      <c r="P87" s="47">
        <v>-20</v>
      </c>
      <c r="Q87" s="47">
        <v>-39</v>
      </c>
      <c r="R87" s="47">
        <v>0</v>
      </c>
      <c r="S87" s="75">
        <v>0</v>
      </c>
      <c r="U87" s="74">
        <v>-149.69999999999999</v>
      </c>
      <c r="V87" s="75">
        <v>22.95</v>
      </c>
      <c r="W87">
        <v>11.62</v>
      </c>
      <c r="X87">
        <v>-90</v>
      </c>
      <c r="Y87">
        <v>0.48</v>
      </c>
      <c r="Z87">
        <v>-0.7</v>
      </c>
      <c r="AA87">
        <v>10.85</v>
      </c>
      <c r="AB87">
        <v>-39</v>
      </c>
      <c r="AC87">
        <v>0</v>
      </c>
      <c r="AD87">
        <v>-20</v>
      </c>
    </row>
    <row r="88" spans="7:30">
      <c r="G88" t="s">
        <v>130</v>
      </c>
      <c r="H88" s="74">
        <v>17.91</v>
      </c>
      <c r="I88" s="47">
        <v>0</v>
      </c>
      <c r="J88" s="47">
        <v>0</v>
      </c>
      <c r="K88" s="47">
        <v>0</v>
      </c>
      <c r="L88" s="47">
        <v>10.85</v>
      </c>
      <c r="M88" s="75">
        <v>1.26</v>
      </c>
      <c r="N88" s="74">
        <v>0</v>
      </c>
      <c r="O88" s="47">
        <v>-75</v>
      </c>
      <c r="P88" s="47">
        <v>-25</v>
      </c>
      <c r="Q88" s="47">
        <v>-38</v>
      </c>
      <c r="R88" s="47">
        <v>0</v>
      </c>
      <c r="S88" s="75">
        <v>0</v>
      </c>
      <c r="U88" s="74">
        <v>-138.69999999999999</v>
      </c>
      <c r="V88" s="75">
        <v>30.02</v>
      </c>
      <c r="W88">
        <v>17.43</v>
      </c>
      <c r="X88">
        <v>-75</v>
      </c>
      <c r="Y88">
        <v>0.48</v>
      </c>
      <c r="Z88">
        <v>-0.7</v>
      </c>
      <c r="AA88">
        <v>10.85</v>
      </c>
      <c r="AB88">
        <v>-38</v>
      </c>
      <c r="AC88">
        <v>1.26</v>
      </c>
      <c r="AD88">
        <v>-25</v>
      </c>
    </row>
    <row r="89" spans="7:30">
      <c r="G89" t="s">
        <v>131</v>
      </c>
      <c r="H89" s="74">
        <v>43.099999999999994</v>
      </c>
      <c r="I89" s="47">
        <v>0</v>
      </c>
      <c r="J89" s="47">
        <v>0</v>
      </c>
      <c r="K89" s="47">
        <v>0</v>
      </c>
      <c r="L89" s="47">
        <v>10.85</v>
      </c>
      <c r="M89" s="75">
        <v>0</v>
      </c>
      <c r="N89" s="74">
        <v>0</v>
      </c>
      <c r="O89" s="47">
        <v>-87</v>
      </c>
      <c r="P89" s="47">
        <v>-40</v>
      </c>
      <c r="Q89" s="47">
        <v>-39</v>
      </c>
      <c r="R89" s="47">
        <v>0</v>
      </c>
      <c r="S89" s="75">
        <v>0</v>
      </c>
      <c r="U89" s="74">
        <v>-166.7</v>
      </c>
      <c r="V89" s="75">
        <v>53.95</v>
      </c>
      <c r="W89">
        <v>42.62</v>
      </c>
      <c r="X89">
        <v>-87</v>
      </c>
      <c r="Y89">
        <v>0.48</v>
      </c>
      <c r="Z89">
        <v>-0.7</v>
      </c>
      <c r="AA89">
        <v>10.85</v>
      </c>
      <c r="AB89">
        <v>-39</v>
      </c>
      <c r="AC89">
        <v>0</v>
      </c>
      <c r="AD89">
        <v>-40</v>
      </c>
    </row>
    <row r="90" spans="7:30">
      <c r="G90" t="s">
        <v>132</v>
      </c>
      <c r="H90" s="74">
        <v>61.5</v>
      </c>
      <c r="I90" s="47">
        <v>0</v>
      </c>
      <c r="J90" s="47">
        <v>0</v>
      </c>
      <c r="K90" s="47">
        <v>0</v>
      </c>
      <c r="L90" s="47">
        <v>9.8800000000000008</v>
      </c>
      <c r="M90" s="75">
        <v>0</v>
      </c>
      <c r="N90" s="74">
        <v>0</v>
      </c>
      <c r="O90" s="47">
        <v>-83</v>
      </c>
      <c r="P90" s="47">
        <v>-35</v>
      </c>
      <c r="Q90" s="47">
        <v>-38</v>
      </c>
      <c r="R90" s="47">
        <v>0</v>
      </c>
      <c r="S90" s="75">
        <v>0</v>
      </c>
      <c r="U90" s="74">
        <v>-156.69999999999999</v>
      </c>
      <c r="V90" s="75">
        <v>71.38</v>
      </c>
      <c r="W90">
        <v>61.02</v>
      </c>
      <c r="X90">
        <v>-83</v>
      </c>
      <c r="Y90">
        <v>0.48</v>
      </c>
      <c r="Z90">
        <v>-0.7</v>
      </c>
      <c r="AA90">
        <v>9.8800000000000008</v>
      </c>
      <c r="AB90">
        <v>-38</v>
      </c>
      <c r="AC90">
        <v>0</v>
      </c>
      <c r="AD90">
        <v>-35</v>
      </c>
    </row>
    <row r="91" spans="7:30">
      <c r="G91" t="s">
        <v>133</v>
      </c>
      <c r="H91" s="74">
        <v>49.879999999999995</v>
      </c>
      <c r="I91" s="47">
        <v>0</v>
      </c>
      <c r="J91" s="47">
        <v>0</v>
      </c>
      <c r="K91" s="47">
        <v>0</v>
      </c>
      <c r="L91" s="47">
        <v>9.8800000000000008</v>
      </c>
      <c r="M91" s="75">
        <v>0</v>
      </c>
      <c r="N91" s="74">
        <v>0</v>
      </c>
      <c r="O91" s="47">
        <v>0</v>
      </c>
      <c r="P91" s="47">
        <v>-50</v>
      </c>
      <c r="Q91" s="47">
        <v>-40</v>
      </c>
      <c r="R91" s="47">
        <v>0</v>
      </c>
      <c r="S91" s="75">
        <v>0</v>
      </c>
      <c r="U91" s="74">
        <v>-90.7</v>
      </c>
      <c r="V91" s="75">
        <v>59.76</v>
      </c>
      <c r="W91">
        <v>49.4</v>
      </c>
      <c r="X91">
        <v>0</v>
      </c>
      <c r="Y91">
        <v>0.48</v>
      </c>
      <c r="Z91">
        <v>-0.7</v>
      </c>
      <c r="AA91">
        <v>9.8800000000000008</v>
      </c>
      <c r="AB91">
        <v>-40</v>
      </c>
      <c r="AC91">
        <v>0</v>
      </c>
      <c r="AD91">
        <v>-50</v>
      </c>
    </row>
    <row r="92" spans="7:30">
      <c r="G92" t="s">
        <v>134</v>
      </c>
      <c r="H92" s="74">
        <v>53.75</v>
      </c>
      <c r="I92" s="47">
        <v>0</v>
      </c>
      <c r="J92" s="47">
        <v>0</v>
      </c>
      <c r="K92" s="47">
        <v>0</v>
      </c>
      <c r="L92" s="47">
        <v>8.91</v>
      </c>
      <c r="M92" s="75">
        <v>0</v>
      </c>
      <c r="N92" s="74">
        <v>0</v>
      </c>
      <c r="O92" s="47">
        <v>0</v>
      </c>
      <c r="P92" s="47">
        <v>-50</v>
      </c>
      <c r="Q92" s="47">
        <v>-40</v>
      </c>
      <c r="R92" s="47">
        <v>0</v>
      </c>
      <c r="S92" s="75">
        <v>0</v>
      </c>
      <c r="U92" s="74">
        <v>-90.7</v>
      </c>
      <c r="V92" s="75">
        <v>62.66</v>
      </c>
      <c r="W92">
        <v>53.27</v>
      </c>
      <c r="X92">
        <v>0</v>
      </c>
      <c r="Y92">
        <v>0.48</v>
      </c>
      <c r="Z92">
        <v>-0.7</v>
      </c>
      <c r="AA92">
        <v>8.91</v>
      </c>
      <c r="AB92">
        <v>-40</v>
      </c>
      <c r="AC92">
        <v>0</v>
      </c>
      <c r="AD92">
        <v>-50</v>
      </c>
    </row>
    <row r="93" spans="7:30">
      <c r="G93" t="s">
        <v>135</v>
      </c>
      <c r="H93" s="74">
        <v>67.31</v>
      </c>
      <c r="I93" s="47">
        <v>0</v>
      </c>
      <c r="J93" s="47">
        <v>58.11</v>
      </c>
      <c r="K93" s="47">
        <v>0</v>
      </c>
      <c r="L93" s="47">
        <v>8.91</v>
      </c>
      <c r="M93" s="75">
        <v>0</v>
      </c>
      <c r="N93" s="74">
        <v>0</v>
      </c>
      <c r="O93" s="47">
        <v>0</v>
      </c>
      <c r="P93" s="47">
        <v>0</v>
      </c>
      <c r="Q93" s="47">
        <v>-40</v>
      </c>
      <c r="R93" s="47">
        <v>0</v>
      </c>
      <c r="S93" s="75">
        <v>0</v>
      </c>
      <c r="U93" s="74">
        <v>-40.700000000000003</v>
      </c>
      <c r="V93" s="75">
        <v>134.33000000000001</v>
      </c>
      <c r="W93">
        <v>66.83</v>
      </c>
      <c r="X93">
        <v>0</v>
      </c>
      <c r="Y93">
        <v>0.48</v>
      </c>
      <c r="Z93">
        <v>-0.7</v>
      </c>
      <c r="AA93">
        <v>8.91</v>
      </c>
      <c r="AB93">
        <v>-40</v>
      </c>
      <c r="AC93">
        <v>0</v>
      </c>
      <c r="AD93">
        <v>58.11</v>
      </c>
    </row>
    <row r="94" spans="7:30">
      <c r="G94" t="s">
        <v>136</v>
      </c>
      <c r="H94" s="74">
        <v>64.400000000000006</v>
      </c>
      <c r="I94" s="47">
        <v>0</v>
      </c>
      <c r="J94" s="47">
        <v>53.27</v>
      </c>
      <c r="K94" s="47">
        <v>0</v>
      </c>
      <c r="L94" s="47">
        <v>7.94</v>
      </c>
      <c r="M94" s="75">
        <v>0</v>
      </c>
      <c r="N94" s="74">
        <v>0</v>
      </c>
      <c r="O94" s="47">
        <v>0</v>
      </c>
      <c r="P94" s="47">
        <v>0</v>
      </c>
      <c r="Q94" s="47">
        <v>-40</v>
      </c>
      <c r="R94" s="47">
        <v>0</v>
      </c>
      <c r="S94" s="75">
        <v>0</v>
      </c>
      <c r="U94" s="74">
        <v>-40.700000000000003</v>
      </c>
      <c r="V94" s="75">
        <v>125.61</v>
      </c>
      <c r="W94">
        <v>63.92</v>
      </c>
      <c r="X94">
        <v>0</v>
      </c>
      <c r="Y94">
        <v>0.48</v>
      </c>
      <c r="Z94">
        <v>-0.7</v>
      </c>
      <c r="AA94">
        <v>7.94</v>
      </c>
      <c r="AB94">
        <v>-40</v>
      </c>
      <c r="AC94">
        <v>0</v>
      </c>
      <c r="AD94">
        <v>53.27</v>
      </c>
    </row>
    <row r="95" spans="7:30">
      <c r="G95" t="s">
        <v>137</v>
      </c>
      <c r="H95" s="74">
        <v>80.87</v>
      </c>
      <c r="I95" s="47">
        <v>0</v>
      </c>
      <c r="J95" s="47">
        <v>67.8</v>
      </c>
      <c r="K95" s="47">
        <v>0</v>
      </c>
      <c r="L95" s="47">
        <v>7.94</v>
      </c>
      <c r="M95" s="75">
        <v>0</v>
      </c>
      <c r="N95" s="74">
        <v>0</v>
      </c>
      <c r="O95" s="47">
        <v>0</v>
      </c>
      <c r="P95" s="47">
        <v>0</v>
      </c>
      <c r="Q95" s="47">
        <v>-37</v>
      </c>
      <c r="R95" s="47">
        <v>0</v>
      </c>
      <c r="S95" s="75">
        <v>0</v>
      </c>
      <c r="U95" s="74">
        <v>-37.700000000000003</v>
      </c>
      <c r="V95" s="75">
        <v>156.61000000000001</v>
      </c>
      <c r="W95">
        <v>80.39</v>
      </c>
      <c r="X95">
        <v>0</v>
      </c>
      <c r="Y95">
        <v>0.48</v>
      </c>
      <c r="Z95">
        <v>-0.7</v>
      </c>
      <c r="AA95">
        <v>7.94</v>
      </c>
      <c r="AB95">
        <v>-37</v>
      </c>
      <c r="AC95">
        <v>0</v>
      </c>
      <c r="AD95">
        <v>67.8</v>
      </c>
    </row>
    <row r="96" spans="7:30">
      <c r="G96" t="s">
        <v>138</v>
      </c>
      <c r="H96" s="74">
        <v>85.72</v>
      </c>
      <c r="I96" s="47">
        <v>0</v>
      </c>
      <c r="J96" s="47">
        <v>62.95</v>
      </c>
      <c r="K96" s="47">
        <v>0</v>
      </c>
      <c r="L96" s="47">
        <v>7.94</v>
      </c>
      <c r="M96" s="75">
        <v>0</v>
      </c>
      <c r="N96" s="74">
        <v>0</v>
      </c>
      <c r="O96" s="47">
        <v>0</v>
      </c>
      <c r="P96" s="47">
        <v>0</v>
      </c>
      <c r="Q96" s="47">
        <v>-41</v>
      </c>
      <c r="R96" s="47">
        <v>0</v>
      </c>
      <c r="S96" s="75">
        <v>0</v>
      </c>
      <c r="U96" s="74">
        <v>-41.7</v>
      </c>
      <c r="V96" s="75">
        <v>156.61000000000001</v>
      </c>
      <c r="W96">
        <v>85.24</v>
      </c>
      <c r="X96">
        <v>0</v>
      </c>
      <c r="Y96">
        <v>0.48</v>
      </c>
      <c r="Z96">
        <v>-0.7</v>
      </c>
      <c r="AA96">
        <v>7.94</v>
      </c>
      <c r="AB96">
        <v>-41</v>
      </c>
      <c r="AC96">
        <v>0</v>
      </c>
      <c r="AD96">
        <v>62.95</v>
      </c>
    </row>
    <row r="97" spans="1:83">
      <c r="G97" t="s">
        <v>139</v>
      </c>
      <c r="H97" s="74">
        <v>83.78</v>
      </c>
      <c r="I97" s="47">
        <v>0</v>
      </c>
      <c r="J97" s="47">
        <v>58.11</v>
      </c>
      <c r="K97" s="47">
        <v>0</v>
      </c>
      <c r="L97" s="47">
        <v>6.97</v>
      </c>
      <c r="M97" s="75">
        <v>0</v>
      </c>
      <c r="N97" s="74">
        <v>0</v>
      </c>
      <c r="O97" s="47">
        <v>-29</v>
      </c>
      <c r="P97" s="47">
        <v>0</v>
      </c>
      <c r="Q97" s="47">
        <v>-45</v>
      </c>
      <c r="R97" s="47">
        <v>0</v>
      </c>
      <c r="S97" s="75">
        <v>0</v>
      </c>
      <c r="U97" s="74">
        <v>-74.7</v>
      </c>
      <c r="V97" s="75">
        <v>148.86000000000001</v>
      </c>
      <c r="W97">
        <v>83.3</v>
      </c>
      <c r="X97">
        <v>-29</v>
      </c>
      <c r="Y97">
        <v>0.48</v>
      </c>
      <c r="Z97">
        <v>-0.7</v>
      </c>
      <c r="AA97">
        <v>6.97</v>
      </c>
      <c r="AB97">
        <v>-45</v>
      </c>
      <c r="AC97">
        <v>0</v>
      </c>
      <c r="AD97">
        <v>58.11</v>
      </c>
    </row>
    <row r="98" spans="1:83">
      <c r="G98" t="s">
        <v>140</v>
      </c>
      <c r="H98" s="74">
        <v>77.960000000000008</v>
      </c>
      <c r="I98" s="47">
        <v>0</v>
      </c>
      <c r="J98" s="47">
        <v>29.06</v>
      </c>
      <c r="K98" s="47">
        <v>0</v>
      </c>
      <c r="L98" s="47">
        <v>6.97</v>
      </c>
      <c r="M98" s="75">
        <v>0</v>
      </c>
      <c r="N98" s="74">
        <v>0</v>
      </c>
      <c r="O98" s="47">
        <v>-37</v>
      </c>
      <c r="P98" s="47">
        <v>0</v>
      </c>
      <c r="Q98" s="47">
        <v>-45</v>
      </c>
      <c r="R98" s="47">
        <v>0</v>
      </c>
      <c r="S98" s="75">
        <v>0</v>
      </c>
      <c r="U98" s="74">
        <v>-82.7</v>
      </c>
      <c r="V98" s="75">
        <v>113.99</v>
      </c>
      <c r="W98">
        <v>77.48</v>
      </c>
      <c r="X98">
        <v>-37</v>
      </c>
      <c r="Y98">
        <v>0.48</v>
      </c>
      <c r="Z98">
        <v>-0.7</v>
      </c>
      <c r="AA98">
        <v>6.97</v>
      </c>
      <c r="AB98">
        <v>-45</v>
      </c>
      <c r="AC98">
        <v>0</v>
      </c>
      <c r="AD98">
        <v>29.06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0.45421250000000007</v>
      </c>
      <c r="I99" s="70">
        <f t="shared" ref="I99:BQ99" si="1">SUM(I3:I98)/4000</f>
        <v>3.3897499999999997E-2</v>
      </c>
      <c r="J99" s="70">
        <f t="shared" si="1"/>
        <v>0.214285</v>
      </c>
      <c r="K99" s="70">
        <f t="shared" si="1"/>
        <v>0</v>
      </c>
      <c r="L99" s="70">
        <f t="shared" si="1"/>
        <v>0.21707250000000006</v>
      </c>
      <c r="M99" s="70">
        <f t="shared" si="1"/>
        <v>4.1900000000000001E-3</v>
      </c>
      <c r="N99" s="69">
        <f t="shared" si="1"/>
        <v>-0.29275000000000001</v>
      </c>
      <c r="O99" s="70">
        <f t="shared" si="1"/>
        <v>-0.77324999999999999</v>
      </c>
      <c r="P99" s="70">
        <f t="shared" si="1"/>
        <v>-1.805245</v>
      </c>
      <c r="Q99" s="70">
        <f t="shared" si="1"/>
        <v>-0.83050000000000002</v>
      </c>
      <c r="R99" s="70">
        <f t="shared" si="1"/>
        <v>0</v>
      </c>
      <c r="S99" s="71">
        <f t="shared" si="1"/>
        <v>0</v>
      </c>
      <c r="U99" s="69">
        <f t="shared" si="1"/>
        <v>-3.7648700000000055</v>
      </c>
      <c r="V99" s="71">
        <f t="shared" si="1"/>
        <v>0.92365749999999991</v>
      </c>
      <c r="W99">
        <f t="shared" si="1"/>
        <v>0.15329250000000003</v>
      </c>
      <c r="X99">
        <f t="shared" si="1"/>
        <v>-0.73935250000000008</v>
      </c>
      <c r="Y99">
        <f t="shared" si="1"/>
        <v>8.1700000000000054E-3</v>
      </c>
      <c r="Z99">
        <f t="shared" si="1"/>
        <v>-6.3124999999999917E-2</v>
      </c>
      <c r="AA99">
        <f t="shared" si="1"/>
        <v>0.21707250000000006</v>
      </c>
      <c r="AB99">
        <f t="shared" si="1"/>
        <v>-0.83050000000000002</v>
      </c>
      <c r="AC99">
        <f t="shared" si="1"/>
        <v>4.1900000000000001E-3</v>
      </c>
      <c r="AD99">
        <f t="shared" si="1"/>
        <v>-1.5909599999999993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5" t="s">
        <v>224</v>
      </c>
      <c r="W2" s="29" t="s">
        <v>605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605</v>
      </c>
      <c r="U3" s="74">
        <v>-5</v>
      </c>
      <c r="V3" s="75">
        <v>0</v>
      </c>
      <c r="W3">
        <v>-5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605</v>
      </c>
      <c r="U4" s="74">
        <v>-5</v>
      </c>
      <c r="V4" s="75">
        <v>0</v>
      </c>
      <c r="W4">
        <v>-5</v>
      </c>
      <c r="X4">
        <v>0</v>
      </c>
    </row>
    <row r="5" spans="1:24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</v>
      </c>
      <c r="V5" s="75">
        <v>0</v>
      </c>
      <c r="W5">
        <v>-5</v>
      </c>
      <c r="X5">
        <v>0</v>
      </c>
    </row>
    <row r="6" spans="1:24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</v>
      </c>
      <c r="V6" s="75">
        <v>0</v>
      </c>
      <c r="W6">
        <v>-5</v>
      </c>
      <c r="X6">
        <v>0</v>
      </c>
    </row>
    <row r="7" spans="1:24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</v>
      </c>
      <c r="V7" s="75">
        <v>0</v>
      </c>
      <c r="W7">
        <v>-5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</v>
      </c>
      <c r="V8" s="75">
        <v>0</v>
      </c>
      <c r="W8">
        <v>-5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</v>
      </c>
      <c r="V9" s="75">
        <v>0</v>
      </c>
      <c r="W9">
        <v>-5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</v>
      </c>
      <c r="V10" s="75">
        <v>0</v>
      </c>
      <c r="W10">
        <v>-5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</v>
      </c>
      <c r="V11" s="75">
        <v>0</v>
      </c>
      <c r="W11">
        <v>-5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</v>
      </c>
      <c r="V12" s="75">
        <v>0</v>
      </c>
      <c r="W12">
        <v>-5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</v>
      </c>
      <c r="V13" s="75">
        <v>0</v>
      </c>
      <c r="W13">
        <v>-5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</v>
      </c>
      <c r="V14" s="75">
        <v>0</v>
      </c>
      <c r="W14">
        <v>-5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</v>
      </c>
      <c r="V15" s="75">
        <v>0</v>
      </c>
      <c r="W15">
        <v>-5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</v>
      </c>
      <c r="V16" s="75">
        <v>0</v>
      </c>
      <c r="W16">
        <v>-5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</v>
      </c>
      <c r="V17" s="75">
        <v>0</v>
      </c>
      <c r="W17">
        <v>-5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</v>
      </c>
      <c r="V18" s="75">
        <v>0</v>
      </c>
      <c r="W18">
        <v>-5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</v>
      </c>
      <c r="V19" s="75">
        <v>0</v>
      </c>
      <c r="W19">
        <v>-5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</v>
      </c>
      <c r="V20" s="75">
        <v>0</v>
      </c>
      <c r="W20">
        <v>-5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</v>
      </c>
      <c r="V21" s="75">
        <v>0</v>
      </c>
      <c r="W21">
        <v>-5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</v>
      </c>
      <c r="V22" s="75">
        <v>0</v>
      </c>
      <c r="W22">
        <v>-5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</v>
      </c>
      <c r="V23" s="75">
        <v>0</v>
      </c>
      <c r="W23">
        <v>-5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</v>
      </c>
      <c r="V24" s="75">
        <v>0</v>
      </c>
      <c r="W24">
        <v>-5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</v>
      </c>
      <c r="V25" s="75">
        <v>0</v>
      </c>
      <c r="W25">
        <v>-5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</v>
      </c>
      <c r="V26" s="75">
        <v>0</v>
      </c>
      <c r="W26">
        <v>-5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</v>
      </c>
      <c r="V27" s="75">
        <v>0</v>
      </c>
      <c r="W27">
        <v>-5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</v>
      </c>
      <c r="V28" s="75">
        <v>0</v>
      </c>
      <c r="W28">
        <v>-5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</v>
      </c>
      <c r="V29" s="75">
        <v>0</v>
      </c>
      <c r="W29">
        <v>-5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</v>
      </c>
      <c r="V30" s="75">
        <v>0</v>
      </c>
      <c r="W30">
        <v>-5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</v>
      </c>
      <c r="V31" s="75">
        <v>0</v>
      </c>
      <c r="W31">
        <v>-5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</v>
      </c>
      <c r="V32" s="75">
        <v>0</v>
      </c>
      <c r="W32">
        <v>-5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</v>
      </c>
      <c r="V33" s="75">
        <v>0</v>
      </c>
      <c r="W33">
        <v>-5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-0.6</v>
      </c>
      <c r="V34" s="75">
        <v>0</v>
      </c>
      <c r="W34">
        <v>-0.6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5.62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5.62</v>
      </c>
      <c r="W36">
        <v>0</v>
      </c>
      <c r="X36">
        <v>5.62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4.3600000000000003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4.3600000000000003</v>
      </c>
      <c r="W37">
        <v>0</v>
      </c>
      <c r="X37">
        <v>4.3600000000000003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4.16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4.16</v>
      </c>
      <c r="W38">
        <v>0</v>
      </c>
      <c r="X38">
        <v>4.16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6</v>
      </c>
      <c r="W39">
        <v>0</v>
      </c>
      <c r="X39">
        <v>6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2.71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2.71</v>
      </c>
      <c r="W40">
        <v>0</v>
      </c>
      <c r="X40">
        <v>2.71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0.57999999999999996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0.57999999999999996</v>
      </c>
      <c r="W41">
        <v>0</v>
      </c>
      <c r="X41">
        <v>0.57999999999999996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0</v>
      </c>
      <c r="W42">
        <v>0</v>
      </c>
      <c r="X42">
        <v>0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</v>
      </c>
      <c r="W43">
        <v>0</v>
      </c>
      <c r="X43">
        <v>0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0.77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0.77</v>
      </c>
      <c r="W44">
        <v>0</v>
      </c>
      <c r="X44">
        <v>0.77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0.97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0.97</v>
      </c>
      <c r="W51">
        <v>0</v>
      </c>
      <c r="X51">
        <v>0.97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1.74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1.74</v>
      </c>
      <c r="W52">
        <v>0</v>
      </c>
      <c r="X52">
        <v>1.74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0</v>
      </c>
      <c r="W53">
        <v>0</v>
      </c>
      <c r="X53">
        <v>0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0</v>
      </c>
      <c r="W54">
        <v>0</v>
      </c>
      <c r="X54">
        <v>0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0</v>
      </c>
      <c r="W55">
        <v>0</v>
      </c>
      <c r="X55">
        <v>0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1.07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1.07</v>
      </c>
      <c r="W56">
        <v>0</v>
      </c>
      <c r="X56">
        <v>1.07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0.77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0.77</v>
      </c>
      <c r="W57">
        <v>0</v>
      </c>
      <c r="X57">
        <v>0.77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0</v>
      </c>
      <c r="W59">
        <v>0</v>
      </c>
      <c r="X59">
        <v>0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0</v>
      </c>
      <c r="W60">
        <v>0</v>
      </c>
      <c r="X60">
        <v>0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0</v>
      </c>
      <c r="W61">
        <v>0</v>
      </c>
      <c r="X61">
        <v>0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1.1599999999999999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1.1599999999999999</v>
      </c>
      <c r="W64">
        <v>0</v>
      </c>
      <c r="X64">
        <v>1.1599999999999999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4.9800000000000004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4.9800000000000004</v>
      </c>
      <c r="W65">
        <v>0</v>
      </c>
      <c r="X65">
        <v>4.9800000000000004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1.65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1.65</v>
      </c>
      <c r="W69">
        <v>0</v>
      </c>
      <c r="X69">
        <v>1.65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0.19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0.19</v>
      </c>
      <c r="W70">
        <v>0</v>
      </c>
      <c r="X70">
        <v>0.19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2.71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2.71</v>
      </c>
      <c r="W71">
        <v>0</v>
      </c>
      <c r="X71">
        <v>2.71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2.0299999999999998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-3.03</v>
      </c>
      <c r="V72" s="75">
        <v>2.0299999999999998</v>
      </c>
      <c r="W72">
        <v>-3.03</v>
      </c>
      <c r="X72">
        <v>2.0299999999999998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0.86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</v>
      </c>
      <c r="V73" s="75">
        <v>0.86</v>
      </c>
      <c r="W73">
        <v>-5</v>
      </c>
      <c r="X73">
        <v>0.86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0.06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</v>
      </c>
      <c r="V74" s="75">
        <v>0.06</v>
      </c>
      <c r="W74">
        <v>-5</v>
      </c>
      <c r="X74">
        <v>0.06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</v>
      </c>
      <c r="V75" s="75">
        <v>0</v>
      </c>
      <c r="W75">
        <v>-5</v>
      </c>
      <c r="X75">
        <v>0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</v>
      </c>
      <c r="V76" s="75">
        <v>0</v>
      </c>
      <c r="W76">
        <v>-5</v>
      </c>
      <c r="X76">
        <v>0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</v>
      </c>
      <c r="V77" s="75">
        <v>0</v>
      </c>
      <c r="W77">
        <v>-5</v>
      </c>
      <c r="X77">
        <v>0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</v>
      </c>
      <c r="V78" s="75">
        <v>0</v>
      </c>
      <c r="W78">
        <v>-5</v>
      </c>
      <c r="X78">
        <v>0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</v>
      </c>
      <c r="V79" s="75">
        <v>0</v>
      </c>
      <c r="W79">
        <v>-5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</v>
      </c>
      <c r="V80" s="75">
        <v>0</v>
      </c>
      <c r="W80">
        <v>-5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</v>
      </c>
      <c r="V81" s="75">
        <v>0</v>
      </c>
      <c r="W81">
        <v>-5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</v>
      </c>
      <c r="V82" s="75">
        <v>0</v>
      </c>
      <c r="W82">
        <v>-5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</v>
      </c>
      <c r="V83" s="75">
        <v>0</v>
      </c>
      <c r="W83">
        <v>-5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</v>
      </c>
      <c r="V84" s="75">
        <v>0</v>
      </c>
      <c r="W84">
        <v>-5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</v>
      </c>
      <c r="V85" s="75">
        <v>0</v>
      </c>
      <c r="W85">
        <v>-5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</v>
      </c>
      <c r="V86" s="75">
        <v>0</v>
      </c>
      <c r="W86">
        <v>-5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</v>
      </c>
      <c r="V87" s="75">
        <v>0</v>
      </c>
      <c r="W87">
        <v>-5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</v>
      </c>
      <c r="V88" s="75">
        <v>0</v>
      </c>
      <c r="W88">
        <v>-5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</v>
      </c>
      <c r="V89" s="75">
        <v>0</v>
      </c>
      <c r="W89">
        <v>-5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</v>
      </c>
      <c r="V90" s="75">
        <v>0</v>
      </c>
      <c r="W90">
        <v>-5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</v>
      </c>
      <c r="V91" s="75">
        <v>0.6</v>
      </c>
      <c r="W91">
        <v>-5</v>
      </c>
      <c r="X91">
        <v>0.6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0.24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</v>
      </c>
      <c r="V92" s="75">
        <v>0.24</v>
      </c>
      <c r="W92">
        <v>-5</v>
      </c>
      <c r="X92">
        <v>0.24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1.1200000000000001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</v>
      </c>
      <c r="V93" s="75">
        <v>1.1200000000000001</v>
      </c>
      <c r="W93">
        <v>-5</v>
      </c>
      <c r="X93">
        <v>1.1200000000000001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</v>
      </c>
      <c r="V94" s="75">
        <v>0</v>
      </c>
      <c r="W94">
        <v>-5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1.36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</v>
      </c>
      <c r="V95" s="75">
        <v>1.36</v>
      </c>
      <c r="W95">
        <v>-5</v>
      </c>
      <c r="X95">
        <v>1.36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</v>
      </c>
      <c r="V96" s="75">
        <v>0</v>
      </c>
      <c r="W96">
        <v>-5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</v>
      </c>
      <c r="V97" s="75">
        <v>0</v>
      </c>
      <c r="W97">
        <v>-5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</v>
      </c>
      <c r="V98" s="75">
        <v>0</v>
      </c>
      <c r="W98">
        <v>-5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1.14275E-2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-7.2157499999999999E-2</v>
      </c>
      <c r="V99" s="71">
        <f t="shared" si="1"/>
        <v>1.14275E-2</v>
      </c>
      <c r="W99">
        <f t="shared" si="1"/>
        <v>-7.2157499999999999E-2</v>
      </c>
      <c r="X99">
        <f t="shared" si="1"/>
        <v>1.14275E-2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45546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45546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11.352012</v>
      </c>
      <c r="E3">
        <f>GT_NG!P3</f>
        <v>13.222832980972516</v>
      </c>
      <c r="F3">
        <f>GT_Spot!P3</f>
        <v>0</v>
      </c>
      <c r="G3">
        <f>PPCL_NG!P3</f>
        <v>0</v>
      </c>
      <c r="H3">
        <f>PPCL_Spot!P3</f>
        <v>42.55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1179.07480750421</v>
      </c>
      <c r="P3" s="37">
        <v>117.19000000000001</v>
      </c>
      <c r="Q3" s="37">
        <v>34.260000000000005</v>
      </c>
      <c r="R3" s="39">
        <v>0</v>
      </c>
      <c r="S3" s="39">
        <v>0</v>
      </c>
      <c r="T3" s="38">
        <f>SUMPRODUCT(LTA!J3:AN3,LTA!J$101:AN$101,LTA!J$103:AN$103)</f>
        <v>47.67</v>
      </c>
      <c r="U3" s="38">
        <f>SUMPRODUCT(LTA!J3:AN3,LTA!J$102:AN$102,LTA!J$103:AN$103)</f>
        <v>104.27999999999999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511.98999999999995</v>
      </c>
      <c r="AB3" s="76">
        <f>-STOA!N3</f>
        <v>0</v>
      </c>
      <c r="AC3">
        <f>SUMIF(B3:AB3,"&gt;0")*$AC$2-SUMIF(B3:AB3,"&lt;0")*($AC$2/(1-$AC$2))+SUMIF(AI3:AR3,"&gt;0")*$AC$2-SUMIF(AI3:AR3,"&lt;0")*($AC$2/(1-$AC$2))</f>
        <v>18.161767604473756</v>
      </c>
      <c r="AD3">
        <f>SUM(B3:AB3,AI3:AV3)-AC3</f>
        <v>2111.8178848807083</v>
      </c>
      <c r="AE3">
        <f>'IDT-1'!B3</f>
        <v>0</v>
      </c>
      <c r="AF3" s="25"/>
      <c r="AG3">
        <f>SUM(AD3:AF3)</f>
        <v>2111.8178848807083</v>
      </c>
      <c r="AI3" s="35">
        <f>PXIL!H3</f>
        <v>0</v>
      </c>
      <c r="AJ3" s="35">
        <f>PXIL!N3</f>
        <v>0</v>
      </c>
      <c r="AK3" s="35">
        <f>RTM_IEX!H3</f>
        <v>0.39</v>
      </c>
      <c r="AL3" s="35">
        <f>RTM_IEX!N3</f>
        <v>-16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11.352012</v>
      </c>
      <c r="E4">
        <f>GT_NG!P4</f>
        <v>13.222832980972516</v>
      </c>
      <c r="F4">
        <f>GT_Spot!P4</f>
        <v>0</v>
      </c>
      <c r="G4">
        <f>PPCL_NG!P4</f>
        <v>0</v>
      </c>
      <c r="H4">
        <f>PPCL_Spot!P4</f>
        <v>42.55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1133.5869925751331</v>
      </c>
      <c r="P4" s="37">
        <v>117.19</v>
      </c>
      <c r="Q4" s="37">
        <v>34.260000000000005</v>
      </c>
      <c r="R4" s="39">
        <v>0</v>
      </c>
      <c r="S4" s="39">
        <v>0</v>
      </c>
      <c r="T4" s="38">
        <f>SUMPRODUCT(LTA!J4:AN4,LTA!J$101:AN$101,LTA!J$103:AN$103)</f>
        <v>49.010000000000005</v>
      </c>
      <c r="U4" s="38">
        <f>SUMPRODUCT(LTA!J4:AN4,LTA!J$102:AN$102,LTA!J$103:AN$103)</f>
        <v>103.58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511.98999999999995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17.751161328169953</v>
      </c>
      <c r="AD4">
        <f t="shared" ref="AD4:AD67" si="1">SUM(B4:AB4,AI4:AV4)-AC4</f>
        <v>2071.3806762279355</v>
      </c>
      <c r="AE4">
        <f>'IDT-1'!B4</f>
        <v>0</v>
      </c>
      <c r="AF4" s="25"/>
      <c r="AG4">
        <f t="shared" ref="AG4:AG67" si="2">SUM(AD4:AF4)</f>
        <v>2071.3806762279355</v>
      </c>
      <c r="AI4" s="35">
        <f>PXIL!H4</f>
        <v>0</v>
      </c>
      <c r="AJ4" s="35">
        <f>PXIL!N4</f>
        <v>0</v>
      </c>
      <c r="AK4" s="35">
        <f>RTM_IEX!H4</f>
        <v>0.39</v>
      </c>
      <c r="AL4" s="35">
        <f>RTM_IEX!N4</f>
        <v>-12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11.352012</v>
      </c>
      <c r="E5">
        <f>GT_NG!P5</f>
        <v>13.222832980972516</v>
      </c>
      <c r="F5">
        <f>GT_Spot!P5</f>
        <v>0</v>
      </c>
      <c r="G5">
        <f>PPCL_NG!P5</f>
        <v>0</v>
      </c>
      <c r="H5">
        <f>PPCL_Spot!P5</f>
        <v>42.55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1065.2446135782077</v>
      </c>
      <c r="P5" s="37">
        <v>117.19</v>
      </c>
      <c r="Q5" s="37">
        <v>34.260000000000005</v>
      </c>
      <c r="R5" s="39">
        <v>0</v>
      </c>
      <c r="S5" s="39">
        <v>0</v>
      </c>
      <c r="T5" s="38">
        <f>SUMPRODUCT(LTA!J5:AN5,LTA!J$101:AN$101,LTA!J$103:AN$103)</f>
        <v>49.67</v>
      </c>
      <c r="U5" s="38">
        <f>SUMPRODUCT(LTA!J5:AN5,LTA!J$102:AN$102,LTA!J$103:AN$103)</f>
        <v>103.19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511.98999999999995</v>
      </c>
      <c r="AB5" s="76">
        <f>-STOA!N5</f>
        <v>0</v>
      </c>
      <c r="AC5">
        <f t="shared" si="0"/>
        <v>17.174551451897116</v>
      </c>
      <c r="AD5">
        <f t="shared" si="1"/>
        <v>2027.4149071072834</v>
      </c>
      <c r="AE5">
        <f>'IDT-1'!B5</f>
        <v>0</v>
      </c>
      <c r="AF5" s="25"/>
      <c r="AG5">
        <f t="shared" si="2"/>
        <v>2027.4149071072834</v>
      </c>
      <c r="AI5" s="35">
        <f>PXIL!H5</f>
        <v>0</v>
      </c>
      <c r="AJ5" s="35">
        <f>PXIL!N5</f>
        <v>0</v>
      </c>
      <c r="AK5" s="35">
        <f>RTM_IEX!H5</f>
        <v>11.92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11.352012</v>
      </c>
      <c r="E6">
        <f>GT_NG!P6</f>
        <v>13.222832980972516</v>
      </c>
      <c r="F6">
        <f>GT_Spot!P6</f>
        <v>0</v>
      </c>
      <c r="G6">
        <f>PPCL_NG!P6</f>
        <v>0</v>
      </c>
      <c r="H6">
        <f>PPCL_Spot!P6</f>
        <v>42.55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1031.9188215450235</v>
      </c>
      <c r="P6" s="37">
        <v>117.19</v>
      </c>
      <c r="Q6" s="37">
        <v>34.260000000000005</v>
      </c>
      <c r="R6" s="39">
        <v>0</v>
      </c>
      <c r="S6" s="39">
        <v>0</v>
      </c>
      <c r="T6" s="38">
        <f>SUMPRODUCT(LTA!J6:AN6,LTA!J$101:AN$101,LTA!J$103:AN$103)</f>
        <v>47</v>
      </c>
      <c r="U6" s="38">
        <f>SUMPRODUCT(LTA!J6:AN6,LTA!J$102:AN$102,LTA!J$103:AN$103)</f>
        <v>96.38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511.98999999999995</v>
      </c>
      <c r="AB6" s="76">
        <f>-STOA!N6</f>
        <v>0</v>
      </c>
      <c r="AC6">
        <f t="shared" si="0"/>
        <v>16.823046798818368</v>
      </c>
      <c r="AD6">
        <f t="shared" si="1"/>
        <v>1985.9206197271781</v>
      </c>
      <c r="AE6">
        <f>'IDT-1'!B6</f>
        <v>0</v>
      </c>
      <c r="AF6" s="25"/>
      <c r="AG6">
        <f t="shared" si="2"/>
        <v>1985.9206197271781</v>
      </c>
      <c r="AI6" s="35">
        <f>PXIL!H6</f>
        <v>0</v>
      </c>
      <c r="AJ6" s="35">
        <f>PXIL!N6</f>
        <v>0</v>
      </c>
      <c r="AK6" s="35">
        <f>RTM_IEX!H6</f>
        <v>12.879999999999999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11.352012</v>
      </c>
      <c r="E7">
        <f>GT_NG!P7</f>
        <v>12.213578324509498</v>
      </c>
      <c r="F7">
        <f>GT_Spot!P7</f>
        <v>0</v>
      </c>
      <c r="G7">
        <f>PPCL_NG!P7</f>
        <v>0</v>
      </c>
      <c r="H7">
        <f>PPCL_Spot!P7</f>
        <v>42.55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982.80357068839101</v>
      </c>
      <c r="P7" s="37">
        <v>117.19</v>
      </c>
      <c r="Q7" s="37">
        <v>34.260000000000005</v>
      </c>
      <c r="R7" s="39">
        <v>0</v>
      </c>
      <c r="S7" s="39">
        <v>0</v>
      </c>
      <c r="T7" s="38">
        <f>SUMPRODUCT(LTA!J7:AN7,LTA!J$101:AN$101,LTA!J$103:AN$103)</f>
        <v>47.33</v>
      </c>
      <c r="U7" s="38">
        <f>SUMPRODUCT(LTA!J7:AN7,LTA!J$102:AN$102,LTA!J$103:AN$103)</f>
        <v>95.98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511.79999999999995</v>
      </c>
      <c r="AB7" s="76">
        <f>-STOA!N7</f>
        <v>0</v>
      </c>
      <c r="AC7">
        <f t="shared" si="0"/>
        <v>16.407208952508363</v>
      </c>
      <c r="AD7">
        <f t="shared" si="1"/>
        <v>1936.831952060392</v>
      </c>
      <c r="AE7">
        <f>'IDT-1'!B7</f>
        <v>0</v>
      </c>
      <c r="AF7" s="25"/>
      <c r="AG7">
        <f t="shared" si="2"/>
        <v>1936.831952060392</v>
      </c>
      <c r="AI7" s="35">
        <f>PXIL!H7</f>
        <v>0</v>
      </c>
      <c r="AJ7" s="35">
        <f>PXIL!N7</f>
        <v>0</v>
      </c>
      <c r="AK7" s="35">
        <f>RTM_IEX!H7</f>
        <v>13.76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11.352012</v>
      </c>
      <c r="E8">
        <f>GT_NG!P8</f>
        <v>12.213578324509498</v>
      </c>
      <c r="F8">
        <f>GT_Spot!P8</f>
        <v>0</v>
      </c>
      <c r="G8">
        <f>PPCL_NG!P8</f>
        <v>0</v>
      </c>
      <c r="H8">
        <f>PPCL_Spot!P8</f>
        <v>42.55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977.20019087557091</v>
      </c>
      <c r="P8" s="37">
        <v>117.19</v>
      </c>
      <c r="Q8" s="37">
        <v>34.260000000000005</v>
      </c>
      <c r="R8" s="39">
        <v>0</v>
      </c>
      <c r="S8" s="39">
        <v>0</v>
      </c>
      <c r="T8" s="38">
        <f>SUMPRODUCT(LTA!J8:AN8,LTA!J$101:AN$101,LTA!J$103:AN$103)</f>
        <v>48.010000000000005</v>
      </c>
      <c r="U8" s="38">
        <f>SUMPRODUCT(LTA!J8:AN8,LTA!J$102:AN$102,LTA!J$103:AN$103)</f>
        <v>96.08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511.79999999999995</v>
      </c>
      <c r="AB8" s="76">
        <f>-STOA!N8</f>
        <v>0</v>
      </c>
      <c r="AC8">
        <f t="shared" si="0"/>
        <v>16.422127716578455</v>
      </c>
      <c r="AD8">
        <f t="shared" si="1"/>
        <v>1898.423653483502</v>
      </c>
      <c r="AE8">
        <f>'IDT-1'!B8</f>
        <v>0</v>
      </c>
      <c r="AF8" s="25"/>
      <c r="AG8">
        <f t="shared" si="2"/>
        <v>1898.423653483502</v>
      </c>
      <c r="AI8" s="35">
        <f>PXIL!H8</f>
        <v>0</v>
      </c>
      <c r="AJ8" s="35">
        <f>PXIL!N8</f>
        <v>0</v>
      </c>
      <c r="AK8" s="35">
        <f>RTM_IEX!H8</f>
        <v>0.19</v>
      </c>
      <c r="AL8" s="35">
        <f>RTM_IEX!N8</f>
        <v>-20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11.352012</v>
      </c>
      <c r="E9">
        <f>GT_NG!P9</f>
        <v>12.213578324509498</v>
      </c>
      <c r="F9">
        <f>GT_Spot!P9</f>
        <v>0</v>
      </c>
      <c r="G9">
        <f>PPCL_NG!P9</f>
        <v>0</v>
      </c>
      <c r="H9">
        <f>PPCL_Spot!P9</f>
        <v>42.55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959.76760114598403</v>
      </c>
      <c r="P9" s="37">
        <v>117.19</v>
      </c>
      <c r="Q9" s="37">
        <v>33.175608206485769</v>
      </c>
      <c r="R9" s="39">
        <v>0</v>
      </c>
      <c r="S9" s="39">
        <v>0</v>
      </c>
      <c r="T9" s="38">
        <f>SUMPRODUCT(LTA!J9:AN9,LTA!J$101:AN$101,LTA!J$103:AN$103)</f>
        <v>48.34</v>
      </c>
      <c r="U9" s="38">
        <f>SUMPRODUCT(LTA!J9:AN9,LTA!J$102:AN$102,LTA!J$103:AN$103)</f>
        <v>95.67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511.79999999999995</v>
      </c>
      <c r="AB9" s="76">
        <f>-STOA!N9</f>
        <v>0</v>
      </c>
      <c r="AC9">
        <f t="shared" si="0"/>
        <v>16.426109068557299</v>
      </c>
      <c r="AD9">
        <f t="shared" si="1"/>
        <v>1860.732690608422</v>
      </c>
      <c r="AE9">
        <f>'IDT-1'!B9</f>
        <v>0</v>
      </c>
      <c r="AF9" s="25"/>
      <c r="AG9">
        <f t="shared" si="2"/>
        <v>1860.732690608422</v>
      </c>
      <c r="AI9" s="35">
        <f>PXIL!H9</f>
        <v>0</v>
      </c>
      <c r="AJ9" s="35">
        <f>PXIL!N9</f>
        <v>0</v>
      </c>
      <c r="AK9" s="35">
        <f>RTM_IEX!H9</f>
        <v>0.1</v>
      </c>
      <c r="AL9" s="35">
        <f>RTM_IEX!N9</f>
        <v>-39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11.352012</v>
      </c>
      <c r="E10">
        <f>GT_NG!P10</f>
        <v>12.213578324509498</v>
      </c>
      <c r="F10">
        <f>GT_Spot!P10</f>
        <v>0</v>
      </c>
      <c r="G10">
        <f>PPCL_NG!P10</f>
        <v>0</v>
      </c>
      <c r="H10">
        <f>PPCL_Spot!P10</f>
        <v>42.55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954.35320090030154</v>
      </c>
      <c r="P10" s="37">
        <v>117.19</v>
      </c>
      <c r="Q10" s="37">
        <v>33.175608206485769</v>
      </c>
      <c r="R10" s="39">
        <v>0</v>
      </c>
      <c r="S10" s="39">
        <v>0</v>
      </c>
      <c r="T10" s="38">
        <f>SUMPRODUCT(LTA!J10:AN10,LTA!J$101:AN$101,LTA!J$103:AN$103)</f>
        <v>48.67</v>
      </c>
      <c r="U10" s="38">
        <f>SUMPRODUCT(LTA!J10:AN10,LTA!J$102:AN$102,LTA!J$103:AN$103)</f>
        <v>96.27000000000001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511.79999999999995</v>
      </c>
      <c r="AB10" s="76">
        <f>-STOA!N10</f>
        <v>0</v>
      </c>
      <c r="AC10">
        <f t="shared" si="0"/>
        <v>16.61716136506557</v>
      </c>
      <c r="AD10">
        <f t="shared" si="1"/>
        <v>1829.0572380662311</v>
      </c>
      <c r="AE10">
        <f>'IDT-1'!B10</f>
        <v>0</v>
      </c>
      <c r="AF10" s="25"/>
      <c r="AG10">
        <f t="shared" si="2"/>
        <v>1829.0572380662311</v>
      </c>
      <c r="AI10" s="35">
        <f>PXIL!H10</f>
        <v>0</v>
      </c>
      <c r="AJ10" s="35">
        <f>PXIL!N10</f>
        <v>0</v>
      </c>
      <c r="AK10" s="35">
        <f>RTM_IEX!H10</f>
        <v>0.1</v>
      </c>
      <c r="AL10" s="35">
        <f>RTM_IEX!N10</f>
        <v>-66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11.352012</v>
      </c>
      <c r="E11">
        <f>GT_NG!P11</f>
        <v>12.213578324509498</v>
      </c>
      <c r="F11">
        <f>GT_Spot!P11</f>
        <v>0</v>
      </c>
      <c r="G11">
        <f>PPCL_NG!P11</f>
        <v>0</v>
      </c>
      <c r="H11">
        <f>PPCL_Spot!P11</f>
        <v>42.55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952.14904672471266</v>
      </c>
      <c r="P11" s="37">
        <v>58.11</v>
      </c>
      <c r="Q11" s="37">
        <v>33.175608206485769</v>
      </c>
      <c r="R11" s="39">
        <v>0</v>
      </c>
      <c r="S11" s="39">
        <v>0</v>
      </c>
      <c r="T11" s="38">
        <f>SUMPRODUCT(LTA!J11:AN11,LTA!J$101:AN$101,LTA!J$103:AN$103)</f>
        <v>48.010000000000005</v>
      </c>
      <c r="U11" s="38">
        <f>SUMPRODUCT(LTA!J11:AN11,LTA!J$102:AN$102,LTA!J$103:AN$103)</f>
        <v>96.87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511.79999999999995</v>
      </c>
      <c r="AB11" s="76">
        <f>-STOA!N11</f>
        <v>0</v>
      </c>
      <c r="AC11">
        <f t="shared" si="0"/>
        <v>15.541934060147943</v>
      </c>
      <c r="AD11">
        <f t="shared" si="1"/>
        <v>1834.6883111955597</v>
      </c>
      <c r="AE11">
        <f>'IDT-1'!B11</f>
        <v>0</v>
      </c>
      <c r="AF11" s="25"/>
      <c r="AG11">
        <f t="shared" si="2"/>
        <v>1834.6883111955597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11.352012</v>
      </c>
      <c r="E12">
        <f>GT_NG!P12</f>
        <v>12.213578324509498</v>
      </c>
      <c r="F12">
        <f>GT_Spot!P12</f>
        <v>0</v>
      </c>
      <c r="G12">
        <f>PPCL_NG!P12</f>
        <v>0</v>
      </c>
      <c r="H12">
        <f>PPCL_Spot!P12</f>
        <v>42.55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947.79528985245236</v>
      </c>
      <c r="P12" s="37">
        <v>58.11</v>
      </c>
      <c r="Q12" s="37">
        <v>33.175608206485769</v>
      </c>
      <c r="R12" s="39">
        <v>0</v>
      </c>
      <c r="S12" s="39">
        <v>0</v>
      </c>
      <c r="T12" s="38">
        <f>SUMPRODUCT(LTA!J12:AN12,LTA!J$101:AN$101,LTA!J$103:AN$103)</f>
        <v>48.010000000000005</v>
      </c>
      <c r="U12" s="38">
        <f>SUMPRODUCT(LTA!J12:AN12,LTA!J$102:AN$102,LTA!J$103:AN$103)</f>
        <v>97.470000000000013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511.79999999999995</v>
      </c>
      <c r="AB12" s="76">
        <f>-STOA!N12</f>
        <v>0</v>
      </c>
      <c r="AC12">
        <f t="shared" si="0"/>
        <v>15.510402502420959</v>
      </c>
      <c r="AD12">
        <f t="shared" si="1"/>
        <v>1830.9660858810266</v>
      </c>
      <c r="AE12">
        <f>'IDT-1'!B12</f>
        <v>0</v>
      </c>
      <c r="AF12" s="25"/>
      <c r="AG12">
        <f t="shared" si="2"/>
        <v>1830.9660858810266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11.352012</v>
      </c>
      <c r="E13">
        <f>GT_NG!P13</f>
        <v>12.213578324509498</v>
      </c>
      <c r="F13">
        <f>GT_Spot!P13</f>
        <v>0</v>
      </c>
      <c r="G13">
        <f>PPCL_NG!P13</f>
        <v>0</v>
      </c>
      <c r="H13">
        <f>PPCL_Spot!P13</f>
        <v>42.55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917.54565612020053</v>
      </c>
      <c r="P13" s="37">
        <v>58.11</v>
      </c>
      <c r="Q13" s="37">
        <v>33.175608206485769</v>
      </c>
      <c r="R13" s="39">
        <v>0</v>
      </c>
      <c r="S13" s="39">
        <v>0</v>
      </c>
      <c r="T13" s="38">
        <f>SUMPRODUCT(LTA!J13:AN13,LTA!J$101:AN$101,LTA!J$103:AN$103)</f>
        <v>40.620000000000005</v>
      </c>
      <c r="U13" s="38">
        <f>SUMPRODUCT(LTA!J13:AN13,LTA!J$102:AN$102,LTA!J$103:AN$103)</f>
        <v>82.27000000000001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511.79999999999995</v>
      </c>
      <c r="AB13" s="76">
        <f>-STOA!N13</f>
        <v>0</v>
      </c>
      <c r="AC13">
        <f t="shared" si="0"/>
        <v>15.245553579070043</v>
      </c>
      <c r="AD13">
        <f t="shared" si="1"/>
        <v>1799.7013010721255</v>
      </c>
      <c r="AE13">
        <f>'IDT-1'!B13</f>
        <v>0</v>
      </c>
      <c r="AF13" s="25"/>
      <c r="AG13">
        <f t="shared" si="2"/>
        <v>1799.7013010721255</v>
      </c>
      <c r="AI13" s="35">
        <f>PXIL!H13</f>
        <v>0</v>
      </c>
      <c r="AJ13" s="35">
        <f>PXIL!N13</f>
        <v>0</v>
      </c>
      <c r="AK13" s="35">
        <f>RTM_IEX!H13</f>
        <v>21.31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11.352012</v>
      </c>
      <c r="E14">
        <f>GT_NG!P14</f>
        <v>12.213578324509498</v>
      </c>
      <c r="F14">
        <f>GT_Spot!P14</f>
        <v>0</v>
      </c>
      <c r="G14">
        <f>PPCL_NG!P14</f>
        <v>0</v>
      </c>
      <c r="H14">
        <f>PPCL_Spot!P14</f>
        <v>42.55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912.81141491219944</v>
      </c>
      <c r="P14" s="37">
        <v>58.11</v>
      </c>
      <c r="Q14" s="37">
        <v>33.175608206485769</v>
      </c>
      <c r="R14" s="39">
        <v>0</v>
      </c>
      <c r="S14" s="39">
        <v>0</v>
      </c>
      <c r="T14" s="38">
        <f>SUMPRODUCT(LTA!J14:AN14,LTA!J$101:AN$101,LTA!J$103:AN$103)</f>
        <v>40.400000000000006</v>
      </c>
      <c r="U14" s="38">
        <f>SUMPRODUCT(LTA!J14:AN14,LTA!J$102:AN$102,LTA!J$103:AN$103)</f>
        <v>80.87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511.79999999999995</v>
      </c>
      <c r="AB14" s="76">
        <f>-STOA!N14</f>
        <v>0</v>
      </c>
      <c r="AC14">
        <f t="shared" si="0"/>
        <v>15.078273952922833</v>
      </c>
      <c r="AD14">
        <f t="shared" si="1"/>
        <v>1779.9543394902716</v>
      </c>
      <c r="AE14">
        <f>'IDT-1'!B14</f>
        <v>0</v>
      </c>
      <c r="AF14" s="25"/>
      <c r="AG14">
        <f t="shared" si="2"/>
        <v>1779.9543394902716</v>
      </c>
      <c r="AI14" s="35">
        <f>PXIL!H14</f>
        <v>0</v>
      </c>
      <c r="AJ14" s="35">
        <f>PXIL!N14</f>
        <v>0</v>
      </c>
      <c r="AK14" s="35">
        <f>RTM_IEX!H14</f>
        <v>7.75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11.352012</v>
      </c>
      <c r="E15">
        <f>GT_NG!P15</f>
        <v>12.213578324509498</v>
      </c>
      <c r="F15">
        <f>GT_Spot!P15</f>
        <v>0</v>
      </c>
      <c r="G15">
        <f>PPCL_NG!P15</f>
        <v>0</v>
      </c>
      <c r="H15">
        <f>PPCL_Spot!P15</f>
        <v>42.55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902.22222080594111</v>
      </c>
      <c r="P15" s="37">
        <v>58.11</v>
      </c>
      <c r="Q15" s="37">
        <v>33.175608206485769</v>
      </c>
      <c r="R15" s="39">
        <v>0</v>
      </c>
      <c r="S15" s="39">
        <v>0</v>
      </c>
      <c r="T15" s="38">
        <f>SUMPRODUCT(LTA!J15:AN15,LTA!J$101:AN$101,LTA!J$103:AN$103)</f>
        <v>35.010000000000005</v>
      </c>
      <c r="U15" s="38">
        <f>SUMPRODUCT(LTA!J15:AN15,LTA!J$102:AN$102,LTA!J$103:AN$103)</f>
        <v>72.47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478.81999999999994</v>
      </c>
      <c r="AB15" s="76">
        <f>-STOA!N15</f>
        <v>0</v>
      </c>
      <c r="AC15">
        <f t="shared" si="0"/>
        <v>14.783524722430261</v>
      </c>
      <c r="AD15">
        <f t="shared" si="1"/>
        <v>1745.1598946145059</v>
      </c>
      <c r="AE15">
        <f>'IDT-1'!B15</f>
        <v>0</v>
      </c>
      <c r="AF15" s="25"/>
      <c r="AG15">
        <f t="shared" si="2"/>
        <v>1745.1598946145059</v>
      </c>
      <c r="AI15" s="35">
        <f>PXIL!H15</f>
        <v>0</v>
      </c>
      <c r="AJ15" s="35">
        <f>PXIL!N15</f>
        <v>0</v>
      </c>
      <c r="AK15" s="35">
        <f>RTM_IEX!H15</f>
        <v>30.02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11.352012</v>
      </c>
      <c r="E16">
        <f>GT_NG!P16</f>
        <v>12.213578324509498</v>
      </c>
      <c r="F16">
        <f>GT_Spot!P16</f>
        <v>0</v>
      </c>
      <c r="G16">
        <f>PPCL_NG!P16</f>
        <v>0</v>
      </c>
      <c r="H16">
        <f>PPCL_Spot!P16</f>
        <v>42.55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904.33487388565118</v>
      </c>
      <c r="P16" s="37">
        <v>58.11</v>
      </c>
      <c r="Q16" s="37">
        <v>33.175608206485769</v>
      </c>
      <c r="R16" s="39">
        <v>0</v>
      </c>
      <c r="S16" s="39">
        <v>0</v>
      </c>
      <c r="T16" s="38">
        <f>SUMPRODUCT(LTA!J16:AN16,LTA!J$101:AN$101,LTA!J$103:AN$103)</f>
        <v>33.67</v>
      </c>
      <c r="U16" s="38">
        <f>SUMPRODUCT(LTA!J16:AN16,LTA!J$102:AN$102,LTA!J$103:AN$103)</f>
        <v>72.070000000000007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478.81999999999994</v>
      </c>
      <c r="AB16" s="76">
        <f>-STOA!N16</f>
        <v>0</v>
      </c>
      <c r="AC16">
        <f t="shared" si="0"/>
        <v>14.615883008299827</v>
      </c>
      <c r="AD16">
        <f t="shared" si="1"/>
        <v>1725.3701894083465</v>
      </c>
      <c r="AE16">
        <f>'IDT-1'!B16</f>
        <v>0</v>
      </c>
      <c r="AF16" s="25"/>
      <c r="AG16">
        <f t="shared" si="2"/>
        <v>1725.3701894083465</v>
      </c>
      <c r="AI16" s="35">
        <f>PXIL!H16</f>
        <v>0</v>
      </c>
      <c r="AJ16" s="35">
        <f>PXIL!N16</f>
        <v>0</v>
      </c>
      <c r="AK16" s="35">
        <f>RTM_IEX!H16</f>
        <v>9.69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11.352012</v>
      </c>
      <c r="E17">
        <f>GT_NG!P17</f>
        <v>12.213578324509498</v>
      </c>
      <c r="F17">
        <f>GT_Spot!P17</f>
        <v>0</v>
      </c>
      <c r="G17">
        <f>PPCL_NG!P17</f>
        <v>0</v>
      </c>
      <c r="H17">
        <f>PPCL_Spot!P17</f>
        <v>42.55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902.53874149000023</v>
      </c>
      <c r="P17" s="37">
        <v>58.11</v>
      </c>
      <c r="Q17" s="37">
        <v>33.175608206485769</v>
      </c>
      <c r="R17" s="39">
        <v>0</v>
      </c>
      <c r="S17" s="39">
        <v>0</v>
      </c>
      <c r="T17" s="38">
        <f>SUMPRODUCT(LTA!J17:AN17,LTA!J$101:AN$101,LTA!J$103:AN$103)</f>
        <v>30.01</v>
      </c>
      <c r="U17" s="38">
        <f>SUMPRODUCT(LTA!J17:AN17,LTA!J$102:AN$102,LTA!J$103:AN$103)</f>
        <v>67.27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478.81999999999994</v>
      </c>
      <c r="AB17" s="76">
        <f>-STOA!N17</f>
        <v>0</v>
      </c>
      <c r="AC17">
        <f t="shared" si="0"/>
        <v>14.578535496176361</v>
      </c>
      <c r="AD17">
        <f t="shared" si="1"/>
        <v>1720.961404524819</v>
      </c>
      <c r="AE17">
        <f>'IDT-1'!B17</f>
        <v>0</v>
      </c>
      <c r="AF17" s="25"/>
      <c r="AG17">
        <f t="shared" si="2"/>
        <v>1720.961404524819</v>
      </c>
      <c r="AI17" s="35">
        <f>PXIL!H17</f>
        <v>0</v>
      </c>
      <c r="AJ17" s="35">
        <f>PXIL!N17</f>
        <v>0</v>
      </c>
      <c r="AK17" s="35">
        <f>RTM_IEX!H17</f>
        <v>15.5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11.352012</v>
      </c>
      <c r="E18">
        <f>GT_NG!P18</f>
        <v>12.213578324509498</v>
      </c>
      <c r="F18">
        <f>GT_Spot!P18</f>
        <v>0</v>
      </c>
      <c r="G18">
        <f>PPCL_NG!P18</f>
        <v>0</v>
      </c>
      <c r="H18">
        <f>PPCL_Spot!P18</f>
        <v>42.55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899.84299784055531</v>
      </c>
      <c r="P18" s="37">
        <v>58.11</v>
      </c>
      <c r="Q18" s="37">
        <v>33.175608206485769</v>
      </c>
      <c r="R18" s="39">
        <v>0</v>
      </c>
      <c r="S18" s="39">
        <v>0</v>
      </c>
      <c r="T18" s="38">
        <f>SUMPRODUCT(LTA!J18:AN18,LTA!J$101:AN$101,LTA!J$103:AN$103)</f>
        <v>29.34</v>
      </c>
      <c r="U18" s="38">
        <f>SUMPRODUCT(LTA!J18:AN18,LTA!J$102:AN$102,LTA!J$103:AN$103)</f>
        <v>67.47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478.81999999999994</v>
      </c>
      <c r="AB18" s="76">
        <f>-STOA!N18</f>
        <v>0</v>
      </c>
      <c r="AC18">
        <f t="shared" si="0"/>
        <v>14.464099038145466</v>
      </c>
      <c r="AD18">
        <f t="shared" si="1"/>
        <v>1697.410097333405</v>
      </c>
      <c r="AE18">
        <f>'IDT-1'!B18</f>
        <v>0</v>
      </c>
      <c r="AF18" s="25"/>
      <c r="AG18">
        <f t="shared" si="2"/>
        <v>1697.410097333405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-5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11.352012</v>
      </c>
      <c r="E19">
        <f>GT_NG!P19</f>
        <v>12.213578324509498</v>
      </c>
      <c r="F19">
        <f>GT_Spot!P19</f>
        <v>0</v>
      </c>
      <c r="G19">
        <f>PPCL_NG!P19</f>
        <v>0</v>
      </c>
      <c r="H19">
        <f>PPCL_Spot!P19</f>
        <v>42.55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902.33318170739528</v>
      </c>
      <c r="P19" s="37">
        <v>58.11</v>
      </c>
      <c r="Q19" s="37">
        <v>33.175608206485769</v>
      </c>
      <c r="R19" s="39">
        <v>0</v>
      </c>
      <c r="S19" s="39">
        <v>0</v>
      </c>
      <c r="T19" s="38">
        <f>SUMPRODUCT(LTA!J19:AN19,LTA!J$101:AN$101,LTA!J$103:AN$103)</f>
        <v>28.34</v>
      </c>
      <c r="U19" s="38">
        <f>SUMPRODUCT(LTA!J19:AN19,LTA!J$102:AN$102,LTA!J$103:AN$103)</f>
        <v>67.17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478.77</v>
      </c>
      <c r="AB19" s="76">
        <f>-STOA!N19</f>
        <v>0</v>
      </c>
      <c r="AC19">
        <f t="shared" si="0"/>
        <v>14.431320794002479</v>
      </c>
      <c r="AD19">
        <f t="shared" si="1"/>
        <v>1703.583059444388</v>
      </c>
      <c r="AE19">
        <f>'IDT-1'!B19</f>
        <v>0</v>
      </c>
      <c r="AF19" s="25"/>
      <c r="AG19">
        <f t="shared" si="2"/>
        <v>1703.583059444388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11.352012</v>
      </c>
      <c r="E20">
        <f>GT_NG!P20</f>
        <v>12.213578324509498</v>
      </c>
      <c r="F20">
        <f>GT_Spot!P20</f>
        <v>0</v>
      </c>
      <c r="G20">
        <f>PPCL_NG!P20</f>
        <v>0</v>
      </c>
      <c r="H20">
        <f>PPCL_Spot!P20</f>
        <v>42.55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902.33318170739528</v>
      </c>
      <c r="P20" s="37">
        <v>58.11</v>
      </c>
      <c r="Q20" s="37">
        <v>33.175608206485769</v>
      </c>
      <c r="R20" s="39">
        <v>0</v>
      </c>
      <c r="S20" s="39">
        <v>0</v>
      </c>
      <c r="T20" s="38">
        <f>SUMPRODUCT(LTA!J20:AN20,LTA!J$101:AN$101,LTA!J$103:AN$103)</f>
        <v>27.33</v>
      </c>
      <c r="U20" s="38">
        <f>SUMPRODUCT(LTA!J20:AN20,LTA!J$102:AN$102,LTA!J$103:AN$103)</f>
        <v>67.070000000000007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478.77</v>
      </c>
      <c r="AB20" s="76">
        <f>-STOA!N20</f>
        <v>0</v>
      </c>
      <c r="AC20">
        <f t="shared" si="0"/>
        <v>14.421996794002478</v>
      </c>
      <c r="AD20">
        <f t="shared" si="1"/>
        <v>1702.4823834443878</v>
      </c>
      <c r="AE20">
        <f>'IDT-1'!B20</f>
        <v>0</v>
      </c>
      <c r="AF20" s="25"/>
      <c r="AG20">
        <f t="shared" si="2"/>
        <v>1702.4823834443878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11.352012</v>
      </c>
      <c r="E21">
        <f>GT_NG!P21</f>
        <v>12.213578324509498</v>
      </c>
      <c r="F21">
        <f>GT_Spot!P21</f>
        <v>0</v>
      </c>
      <c r="G21">
        <f>PPCL_NG!P21</f>
        <v>0</v>
      </c>
      <c r="H21">
        <f>PPCL_Spot!P21</f>
        <v>42.55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902.50008884507645</v>
      </c>
      <c r="P21" s="37">
        <v>58.11</v>
      </c>
      <c r="Q21" s="37">
        <v>33.175608206485769</v>
      </c>
      <c r="R21" s="39">
        <v>0</v>
      </c>
      <c r="S21" s="39">
        <v>0</v>
      </c>
      <c r="T21" s="38">
        <f>SUMPRODUCT(LTA!J21:AN21,LTA!J$101:AN$101,LTA!J$103:AN$103)</f>
        <v>29.67</v>
      </c>
      <c r="U21" s="38">
        <f>SUMPRODUCT(LTA!J21:AN21,LTA!J$102:AN$102,LTA!J$103:AN$103)</f>
        <v>73.47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478.77</v>
      </c>
      <c r="AB21" s="76">
        <f>-STOA!N21</f>
        <v>0</v>
      </c>
      <c r="AC21">
        <f t="shared" si="0"/>
        <v>14.657766810731895</v>
      </c>
      <c r="AD21">
        <f t="shared" si="1"/>
        <v>1692.1535205653399</v>
      </c>
      <c r="AE21">
        <f>'IDT-1'!B21</f>
        <v>0</v>
      </c>
      <c r="AF21" s="25"/>
      <c r="AG21">
        <f t="shared" si="2"/>
        <v>1692.1535205653399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-19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11.352012</v>
      </c>
      <c r="E22">
        <f>GT_NG!P22</f>
        <v>12.213578324509498</v>
      </c>
      <c r="F22">
        <f>GT_Spot!P22</f>
        <v>0</v>
      </c>
      <c r="G22">
        <f>PPCL_NG!P22</f>
        <v>0</v>
      </c>
      <c r="H22">
        <f>PPCL_Spot!P22</f>
        <v>42.55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904.31846678710531</v>
      </c>
      <c r="P22" s="37">
        <v>58.11</v>
      </c>
      <c r="Q22" s="37">
        <v>33.175608206485769</v>
      </c>
      <c r="R22" s="39">
        <v>0</v>
      </c>
      <c r="S22" s="39">
        <v>0</v>
      </c>
      <c r="T22" s="38">
        <f>SUMPRODUCT(LTA!J22:AN22,LTA!J$101:AN$101,LTA!J$103:AN$103)</f>
        <v>29.99</v>
      </c>
      <c r="U22" s="38">
        <f>SUMPRODUCT(LTA!J22:AN22,LTA!J$102:AN$102,LTA!J$103:AN$103)</f>
        <v>74.37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478.77</v>
      </c>
      <c r="AB22" s="76">
        <f>-STOA!N22</f>
        <v>0</v>
      </c>
      <c r="AC22">
        <f t="shared" si="0"/>
        <v>14.768000762693827</v>
      </c>
      <c r="AD22">
        <f t="shared" si="1"/>
        <v>1685.0816645554066</v>
      </c>
      <c r="AE22">
        <f>'IDT-1'!B22</f>
        <v>0</v>
      </c>
      <c r="AF22" s="25"/>
      <c r="AG22">
        <f t="shared" si="2"/>
        <v>1685.0816645554066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-29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11.352012</v>
      </c>
      <c r="E23">
        <f>GT_NG!P23</f>
        <v>12.213578324509498</v>
      </c>
      <c r="F23">
        <f>GT_Spot!P23</f>
        <v>0</v>
      </c>
      <c r="G23">
        <f>PPCL_NG!P23</f>
        <v>0</v>
      </c>
      <c r="H23">
        <f>PPCL_Spot!P23</f>
        <v>42.55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893.64458022789631</v>
      </c>
      <c r="P23" s="37">
        <v>58.11</v>
      </c>
      <c r="Q23" s="37">
        <v>33.175608206485769</v>
      </c>
      <c r="R23" s="39">
        <v>0</v>
      </c>
      <c r="S23" s="39">
        <v>0</v>
      </c>
      <c r="T23" s="38">
        <f>SUMPRODUCT(LTA!J23:AN23,LTA!J$101:AN$101,LTA!J$103:AN$103)</f>
        <v>30.66</v>
      </c>
      <c r="U23" s="38">
        <f>SUMPRODUCT(LTA!J23:AN23,LTA!J$102:AN$102,LTA!J$103:AN$103)</f>
        <v>80.070000000000007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478.77</v>
      </c>
      <c r="AB23" s="76">
        <f>-STOA!N23</f>
        <v>0</v>
      </c>
      <c r="AC23">
        <f t="shared" si="0"/>
        <v>14.664078853797358</v>
      </c>
      <c r="AD23">
        <f t="shared" si="1"/>
        <v>1688.8816999050941</v>
      </c>
      <c r="AE23">
        <f>'IDT-1'!B23</f>
        <v>0</v>
      </c>
      <c r="AF23" s="25"/>
      <c r="AG23">
        <f t="shared" si="2"/>
        <v>1688.8816999050941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-21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11.352012</v>
      </c>
      <c r="E24">
        <f>GT_NG!P24</f>
        <v>12.213578324509498</v>
      </c>
      <c r="F24">
        <f>GT_Spot!P24</f>
        <v>0</v>
      </c>
      <c r="G24">
        <f>PPCL_NG!P24</f>
        <v>0</v>
      </c>
      <c r="H24">
        <f>PPCL_Spot!P24</f>
        <v>42.55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890.34742178844442</v>
      </c>
      <c r="P24" s="37">
        <v>58.11</v>
      </c>
      <c r="Q24" s="37">
        <v>33.175608206485769</v>
      </c>
      <c r="R24" s="39">
        <v>0</v>
      </c>
      <c r="S24" s="39">
        <v>0</v>
      </c>
      <c r="T24" s="38">
        <f>SUMPRODUCT(LTA!J24:AN24,LTA!J$101:AN$101,LTA!J$103:AN$103)</f>
        <v>30.669999999999998</v>
      </c>
      <c r="U24" s="38">
        <f>SUMPRODUCT(LTA!J24:AN24,LTA!J$102:AN$102,LTA!J$103:AN$103)</f>
        <v>80.97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478.77</v>
      </c>
      <c r="AB24" s="76">
        <f>-STOA!N24</f>
        <v>0</v>
      </c>
      <c r="AC24">
        <f t="shared" si="0"/>
        <v>14.627084407456184</v>
      </c>
      <c r="AD24">
        <f t="shared" si="1"/>
        <v>1688.5315359119836</v>
      </c>
      <c r="AE24">
        <f>'IDT-1'!B24</f>
        <v>0</v>
      </c>
      <c r="AF24" s="25"/>
      <c r="AG24">
        <f t="shared" si="2"/>
        <v>1688.5315359119836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-19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11.352012</v>
      </c>
      <c r="E25">
        <f>GT_NG!P25</f>
        <v>12.213578324509498</v>
      </c>
      <c r="F25">
        <f>GT_Spot!P25</f>
        <v>0</v>
      </c>
      <c r="G25">
        <f>PPCL_NG!P25</f>
        <v>0</v>
      </c>
      <c r="H25">
        <f>PPCL_Spot!P25</f>
        <v>42.55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886.97819259191476</v>
      </c>
      <c r="P25" s="37">
        <v>58.11</v>
      </c>
      <c r="Q25" s="37">
        <v>33.175608206485769</v>
      </c>
      <c r="R25" s="39">
        <v>0</v>
      </c>
      <c r="S25" s="39">
        <v>0</v>
      </c>
      <c r="T25" s="38">
        <f>SUMPRODUCT(LTA!J25:AN25,LTA!J$101:AN$101,LTA!J$103:AN$103)</f>
        <v>35.33</v>
      </c>
      <c r="U25" s="38">
        <f>SUMPRODUCT(LTA!J25:AN25,LTA!J$102:AN$102,LTA!J$103:AN$103)</f>
        <v>81.87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478.77</v>
      </c>
      <c r="AB25" s="76">
        <f>-STOA!N25</f>
        <v>0</v>
      </c>
      <c r="AC25">
        <f t="shared" si="0"/>
        <v>14.653958039930222</v>
      </c>
      <c r="AD25">
        <f t="shared" si="1"/>
        <v>1689.6954330829794</v>
      </c>
      <c r="AE25">
        <f>'IDT-1'!B25</f>
        <v>0</v>
      </c>
      <c r="AF25" s="25"/>
      <c r="AG25">
        <f t="shared" si="2"/>
        <v>1689.6954330829794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-20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11.352012</v>
      </c>
      <c r="E26">
        <f>GT_NG!P26</f>
        <v>12.213578324509498</v>
      </c>
      <c r="F26">
        <f>GT_Spot!P26</f>
        <v>0</v>
      </c>
      <c r="G26">
        <f>PPCL_NG!P26</f>
        <v>0</v>
      </c>
      <c r="H26">
        <f>PPCL_Spot!P26</f>
        <v>42.55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904.13073988599911</v>
      </c>
      <c r="P26" s="37">
        <v>58.11</v>
      </c>
      <c r="Q26" s="37">
        <v>33.175608206485769</v>
      </c>
      <c r="R26" s="39">
        <v>0</v>
      </c>
      <c r="S26" s="39">
        <v>0</v>
      </c>
      <c r="T26" s="38">
        <f>SUMPRODUCT(LTA!J26:AN26,LTA!J$101:AN$101,LTA!J$103:AN$103)</f>
        <v>35.659999999999997</v>
      </c>
      <c r="U26" s="38">
        <f>SUMPRODUCT(LTA!J26:AN26,LTA!J$102:AN$102,LTA!J$103:AN$103)</f>
        <v>83.78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477.79999999999995</v>
      </c>
      <c r="AB26" s="76">
        <f>-STOA!N26</f>
        <v>0</v>
      </c>
      <c r="AC26">
        <f t="shared" si="0"/>
        <v>14.910361329899201</v>
      </c>
      <c r="AD26">
        <f t="shared" si="1"/>
        <v>1695.8615770870952</v>
      </c>
      <c r="AE26">
        <f>'IDT-1'!B26</f>
        <v>0</v>
      </c>
      <c r="AF26" s="25"/>
      <c r="AG26">
        <f t="shared" si="2"/>
        <v>1695.8615770870952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-32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11.352012</v>
      </c>
      <c r="E27">
        <f>GT_NG!P27</f>
        <v>12.213578324509498</v>
      </c>
      <c r="F27">
        <f>GT_Spot!P27</f>
        <v>0</v>
      </c>
      <c r="G27">
        <f>PPCL_NG!P27</f>
        <v>0</v>
      </c>
      <c r="H27">
        <f>PPCL_Spot!P27</f>
        <v>42.55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933.44014426139302</v>
      </c>
      <c r="P27" s="37">
        <v>117.19</v>
      </c>
      <c r="Q27" s="37">
        <v>34.260000000000005</v>
      </c>
      <c r="R27" s="39">
        <v>15.329999999999997</v>
      </c>
      <c r="S27" s="39">
        <v>0</v>
      </c>
      <c r="T27" s="38">
        <f>SUMPRODUCT(LTA!J27:AN27,LTA!J$101:AN$101,LTA!J$103:AN$103)</f>
        <v>46.18</v>
      </c>
      <c r="U27" s="38">
        <f>SUMPRODUCT(LTA!J27:AN27,LTA!J$102:AN$102,LTA!J$103:AN$103)</f>
        <v>85.179999999999993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296.31</v>
      </c>
      <c r="AB27" s="76">
        <f>-STOA!N27</f>
        <v>0</v>
      </c>
      <c r="AC27">
        <f t="shared" si="0"/>
        <v>14.67291617052158</v>
      </c>
      <c r="AD27">
        <f t="shared" si="1"/>
        <v>1732.1028184153809</v>
      </c>
      <c r="AE27">
        <f>'IDT-1'!B27</f>
        <v>0</v>
      </c>
      <c r="AF27" s="25"/>
      <c r="AG27">
        <f t="shared" si="2"/>
        <v>1732.1028184153809</v>
      </c>
      <c r="AI27" s="35">
        <f>PXIL!H27</f>
        <v>0</v>
      </c>
      <c r="AJ27" s="35">
        <f>PXIL!N27</f>
        <v>0</v>
      </c>
      <c r="AK27" s="35">
        <f>RTM_IEX!H27</f>
        <v>68.77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11.352012</v>
      </c>
      <c r="E28">
        <f>GT_NG!P28</f>
        <v>12.213578324509498</v>
      </c>
      <c r="F28">
        <f>GT_Spot!P28</f>
        <v>0</v>
      </c>
      <c r="G28">
        <f>PPCL_NG!P28</f>
        <v>0</v>
      </c>
      <c r="H28">
        <f>PPCL_Spot!P28</f>
        <v>42.55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929.88221840595349</v>
      </c>
      <c r="P28" s="37">
        <v>117.19</v>
      </c>
      <c r="Q28" s="37">
        <v>34.260000000000005</v>
      </c>
      <c r="R28" s="39">
        <v>28.57</v>
      </c>
      <c r="S28" s="39">
        <v>0</v>
      </c>
      <c r="T28" s="38">
        <f>SUMPRODUCT(LTA!J28:AN28,LTA!J$101:AN$101,LTA!J$103:AN$103)</f>
        <v>55.51</v>
      </c>
      <c r="U28" s="38">
        <f>SUMPRODUCT(LTA!J28:AN28,LTA!J$102:AN$102,LTA!J$103:AN$103)</f>
        <v>85.570000000000007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296.31</v>
      </c>
      <c r="AB28" s="76">
        <f>-STOA!N28</f>
        <v>0</v>
      </c>
      <c r="AC28">
        <f t="shared" si="0"/>
        <v>14.852105593335887</v>
      </c>
      <c r="AD28">
        <f t="shared" si="1"/>
        <v>1753.2557031371271</v>
      </c>
      <c r="AE28">
        <f>'IDT-1'!B28</f>
        <v>0</v>
      </c>
      <c r="AF28" s="25"/>
      <c r="AG28">
        <f t="shared" si="2"/>
        <v>1753.2557031371271</v>
      </c>
      <c r="AI28" s="35">
        <f>PXIL!H28</f>
        <v>0</v>
      </c>
      <c r="AJ28" s="35">
        <f>PXIL!N28</f>
        <v>0</v>
      </c>
      <c r="AK28" s="35">
        <f>RTM_IEX!H28</f>
        <v>70.7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11.352012</v>
      </c>
      <c r="E29">
        <f>GT_NG!P29</f>
        <v>13.222832980972516</v>
      </c>
      <c r="F29">
        <f>GT_Spot!P29</f>
        <v>0</v>
      </c>
      <c r="G29">
        <f>PPCL_NG!P29</f>
        <v>0</v>
      </c>
      <c r="H29">
        <f>PPCL_Spot!P29</f>
        <v>42.55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929.88221840595349</v>
      </c>
      <c r="P29" s="37">
        <v>117.19</v>
      </c>
      <c r="Q29" s="37">
        <v>34.260000000000005</v>
      </c>
      <c r="R29" s="39">
        <v>37.590000000000003</v>
      </c>
      <c r="S29" s="39">
        <v>0</v>
      </c>
      <c r="T29" s="38">
        <f>SUMPRODUCT(LTA!J29:AN29,LTA!J$101:AN$101,LTA!J$103:AN$103)</f>
        <v>66.64</v>
      </c>
      <c r="U29" s="38">
        <f>SUMPRODUCT(LTA!J29:AN29,LTA!J$102:AN$102,LTA!J$103:AN$103)</f>
        <v>80.47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296.31</v>
      </c>
      <c r="AB29" s="76">
        <f>-STOA!N29</f>
        <v>0</v>
      </c>
      <c r="AC29">
        <f t="shared" si="0"/>
        <v>14.856887332450176</v>
      </c>
      <c r="AD29">
        <f t="shared" si="1"/>
        <v>1753.8201760544757</v>
      </c>
      <c r="AE29">
        <f>'IDT-1'!B29</f>
        <v>0</v>
      </c>
      <c r="AF29" s="25"/>
      <c r="AG29">
        <f t="shared" si="2"/>
        <v>1753.8201760544757</v>
      </c>
      <c r="AI29" s="35">
        <f>PXIL!H29</f>
        <v>0</v>
      </c>
      <c r="AJ29" s="35">
        <f>PXIL!N29</f>
        <v>0</v>
      </c>
      <c r="AK29" s="35">
        <f>RTM_IEX!H29</f>
        <v>55.21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11.352012</v>
      </c>
      <c r="E30">
        <f>GT_NG!P30</f>
        <v>13.222832980972516</v>
      </c>
      <c r="F30">
        <f>GT_Spot!P30</f>
        <v>0</v>
      </c>
      <c r="G30">
        <f>PPCL_NG!P30</f>
        <v>0</v>
      </c>
      <c r="H30">
        <f>PPCL_Spot!P30</f>
        <v>42.55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927.83104866645624</v>
      </c>
      <c r="P30" s="37">
        <v>117.19</v>
      </c>
      <c r="Q30" s="37">
        <v>34.260000000000005</v>
      </c>
      <c r="R30" s="39">
        <v>39.575231899771111</v>
      </c>
      <c r="S30" s="39">
        <v>0</v>
      </c>
      <c r="T30" s="38">
        <f>SUMPRODUCT(LTA!J30:AN30,LTA!J$101:AN$101,LTA!J$103:AN$103)</f>
        <v>81.89</v>
      </c>
      <c r="U30" s="38">
        <f>SUMPRODUCT(LTA!J30:AN30,LTA!J$102:AN$102,LTA!J$103:AN$103)</f>
        <v>81.87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296.31</v>
      </c>
      <c r="AB30" s="76">
        <f>-STOA!N30</f>
        <v>0</v>
      </c>
      <c r="AC30">
        <f t="shared" si="0"/>
        <v>14.841633454596476</v>
      </c>
      <c r="AD30">
        <f t="shared" si="1"/>
        <v>1752.0194920926033</v>
      </c>
      <c r="AE30">
        <f>'IDT-1'!B30</f>
        <v>0</v>
      </c>
      <c r="AF30" s="25"/>
      <c r="AG30">
        <f t="shared" si="2"/>
        <v>1752.0194920926033</v>
      </c>
      <c r="AI30" s="35">
        <f>PXIL!H30</f>
        <v>0</v>
      </c>
      <c r="AJ30" s="35">
        <f>PXIL!N30</f>
        <v>0</v>
      </c>
      <c r="AK30" s="35">
        <f>RTM_IEX!H30</f>
        <v>36.81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11.352012</v>
      </c>
      <c r="E31">
        <f>GT_NG!P31</f>
        <v>13.222832980972516</v>
      </c>
      <c r="F31">
        <f>GT_Spot!P31</f>
        <v>0</v>
      </c>
      <c r="G31">
        <f>PPCL_NG!P31</f>
        <v>0</v>
      </c>
      <c r="H31">
        <f>PPCL_Spot!P31</f>
        <v>42.55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924.22423346843982</v>
      </c>
      <c r="P31" s="37">
        <v>117.19</v>
      </c>
      <c r="Q31" s="37">
        <v>33.175608206485769</v>
      </c>
      <c r="R31" s="39">
        <v>41.37</v>
      </c>
      <c r="S31" s="39">
        <v>0</v>
      </c>
      <c r="T31" s="38">
        <f>SUMPRODUCT(LTA!J31:AN31,LTA!J$101:AN$101,LTA!J$103:AN$103)</f>
        <v>102.71000000000001</v>
      </c>
      <c r="U31" s="38">
        <f>SUMPRODUCT(LTA!J31:AN31,LTA!J$102:AN$102,LTA!J$103:AN$103)</f>
        <v>83.37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296.31</v>
      </c>
      <c r="AB31" s="76">
        <f>-STOA!N31</f>
        <v>0</v>
      </c>
      <c r="AC31">
        <f t="shared" si="0"/>
        <v>14.834775367909543</v>
      </c>
      <c r="AD31">
        <f t="shared" si="1"/>
        <v>1751.2099112879885</v>
      </c>
      <c r="AE31">
        <f>'IDT-1'!B31</f>
        <v>0</v>
      </c>
      <c r="AF31" s="25"/>
      <c r="AG31">
        <f t="shared" si="2"/>
        <v>1751.2099112879885</v>
      </c>
      <c r="AI31" s="35">
        <f>PXIL!H31</f>
        <v>0</v>
      </c>
      <c r="AJ31" s="35">
        <f>PXIL!N31</f>
        <v>0</v>
      </c>
      <c r="AK31" s="35">
        <f>RTM_IEX!H31</f>
        <v>16.57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11.352012</v>
      </c>
      <c r="E32">
        <f>GT_NG!P32</f>
        <v>13.222832980972516</v>
      </c>
      <c r="F32">
        <f>GT_Spot!P32</f>
        <v>0</v>
      </c>
      <c r="G32">
        <f>PPCL_NG!P32</f>
        <v>0</v>
      </c>
      <c r="H32">
        <f>PPCL_Spot!P32</f>
        <v>42.55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911.76170997996701</v>
      </c>
      <c r="P32" s="37">
        <v>117.19</v>
      </c>
      <c r="Q32" s="37">
        <v>33.175608206485769</v>
      </c>
      <c r="R32" s="39">
        <v>45.6</v>
      </c>
      <c r="S32" s="39">
        <v>0</v>
      </c>
      <c r="T32" s="38">
        <f>SUMPRODUCT(LTA!J32:AN32,LTA!J$101:AN$101,LTA!J$103:AN$103)</f>
        <v>127.33</v>
      </c>
      <c r="U32" s="38">
        <f>SUMPRODUCT(LTA!J32:AN32,LTA!J$102:AN$102,LTA!J$103:AN$103)</f>
        <v>85.88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296.31</v>
      </c>
      <c r="AB32" s="76">
        <f>-STOA!N32</f>
        <v>0</v>
      </c>
      <c r="AC32">
        <f t="shared" si="0"/>
        <v>14.85516617060637</v>
      </c>
      <c r="AD32">
        <f t="shared" si="1"/>
        <v>1753.6169969968187</v>
      </c>
      <c r="AE32">
        <f>'IDT-1'!B32</f>
        <v>0</v>
      </c>
      <c r="AF32" s="25"/>
      <c r="AG32">
        <f t="shared" si="2"/>
        <v>1753.6169969968187</v>
      </c>
      <c r="AI32" s="35">
        <f>PXIL!H32</f>
        <v>0</v>
      </c>
      <c r="AJ32" s="35">
        <f>PXIL!N32</f>
        <v>0</v>
      </c>
      <c r="AK32" s="35">
        <f>RTM_IEX!H32</f>
        <v>0.1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11.352012</v>
      </c>
      <c r="E33">
        <f>GT_NG!P33</f>
        <v>13.222832980972516</v>
      </c>
      <c r="F33">
        <f>GT_Spot!P33</f>
        <v>0</v>
      </c>
      <c r="G33">
        <f>PPCL_NG!P33</f>
        <v>0</v>
      </c>
      <c r="H33">
        <f>PPCL_Spot!P33</f>
        <v>42.55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903.83979995724576</v>
      </c>
      <c r="P33" s="37">
        <v>58.11</v>
      </c>
      <c r="Q33" s="37">
        <v>33.175608206485769</v>
      </c>
      <c r="R33" s="39">
        <v>47.5</v>
      </c>
      <c r="S33" s="39">
        <v>0</v>
      </c>
      <c r="T33" s="38">
        <f>SUMPRODUCT(LTA!J33:AN33,LTA!J$101:AN$101,LTA!J$103:AN$103)</f>
        <v>153.56</v>
      </c>
      <c r="U33" s="38">
        <f>SUMPRODUCT(LTA!J33:AN33,LTA!J$102:AN$102,LTA!J$103:AN$103)</f>
        <v>94.88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296.31</v>
      </c>
      <c r="AB33" s="76">
        <f>-STOA!N33</f>
        <v>0</v>
      </c>
      <c r="AC33">
        <f t="shared" si="0"/>
        <v>14.751494126415512</v>
      </c>
      <c r="AD33">
        <f t="shared" si="1"/>
        <v>1741.3787590182885</v>
      </c>
      <c r="AE33">
        <f>'IDT-1'!B33</f>
        <v>0</v>
      </c>
      <c r="AF33" s="25"/>
      <c r="AG33">
        <f t="shared" si="2"/>
        <v>1741.3787590182885</v>
      </c>
      <c r="AI33" s="35">
        <f>PXIL!H33</f>
        <v>0</v>
      </c>
      <c r="AJ33" s="35">
        <f>PXIL!N33</f>
        <v>0</v>
      </c>
      <c r="AK33" s="35">
        <f>RTM_IEX!H33</f>
        <v>17.630000000000003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11.352012</v>
      </c>
      <c r="E34">
        <f>GT_NG!P34</f>
        <v>13.222832980972516</v>
      </c>
      <c r="F34">
        <f>GT_Spot!P34</f>
        <v>0</v>
      </c>
      <c r="G34">
        <f>PPCL_NG!P34</f>
        <v>0</v>
      </c>
      <c r="H34">
        <f>PPCL_Spot!P34</f>
        <v>42.55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903.83979995724576</v>
      </c>
      <c r="P34" s="37">
        <v>58.11</v>
      </c>
      <c r="Q34" s="37">
        <v>33.175608206485769</v>
      </c>
      <c r="R34" s="39">
        <v>47.5</v>
      </c>
      <c r="S34" s="39">
        <v>0</v>
      </c>
      <c r="T34" s="38">
        <f>SUMPRODUCT(LTA!J34:AN34,LTA!J$101:AN$101,LTA!J$103:AN$103)</f>
        <v>183.76</v>
      </c>
      <c r="U34" s="38">
        <f>SUMPRODUCT(LTA!J34:AN34,LTA!J$102:AN$102,LTA!J$103:AN$103)</f>
        <v>94.88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296.31</v>
      </c>
      <c r="AB34" s="76">
        <f>-STOA!N34</f>
        <v>0</v>
      </c>
      <c r="AC34">
        <f t="shared" si="0"/>
        <v>14.85867812641551</v>
      </c>
      <c r="AD34">
        <f t="shared" si="1"/>
        <v>1754.0315750182883</v>
      </c>
      <c r="AE34">
        <f>'IDT-1'!B34</f>
        <v>0</v>
      </c>
      <c r="AF34" s="25"/>
      <c r="AG34">
        <f t="shared" si="2"/>
        <v>1754.0315750182883</v>
      </c>
      <c r="AI34" s="35">
        <f>PXIL!H34</f>
        <v>0</v>
      </c>
      <c r="AJ34" s="35">
        <f>PXIL!N34</f>
        <v>0</v>
      </c>
      <c r="AK34" s="35">
        <f>RTM_IEX!H34</f>
        <v>0.19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11.352012</v>
      </c>
      <c r="E35">
        <f>GT_NG!P35</f>
        <v>13.222832980972516</v>
      </c>
      <c r="F35">
        <f>GT_Spot!P35</f>
        <v>0</v>
      </c>
      <c r="G35">
        <f>PPCL_NG!P35</f>
        <v>0</v>
      </c>
      <c r="H35">
        <f>PPCL_Spot!P35</f>
        <v>42.55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881.75732047635734</v>
      </c>
      <c r="P35" s="37">
        <v>58.11</v>
      </c>
      <c r="Q35" s="37">
        <v>33.175608206485769</v>
      </c>
      <c r="R35" s="39">
        <v>47.5</v>
      </c>
      <c r="S35" s="39">
        <v>0</v>
      </c>
      <c r="T35" s="38">
        <f>SUMPRODUCT(LTA!J35:AN35,LTA!J$101:AN$101,LTA!J$103:AN$103)</f>
        <v>218.92000000000002</v>
      </c>
      <c r="U35" s="38">
        <f>SUMPRODUCT(LTA!J35:AN35,LTA!J$102:AN$102,LTA!J$103:AN$103)</f>
        <v>93.87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297.57</v>
      </c>
      <c r="AB35" s="76">
        <f>-STOA!N35</f>
        <v>0</v>
      </c>
      <c r="AC35">
        <f t="shared" si="0"/>
        <v>15.09352129877605</v>
      </c>
      <c r="AD35">
        <f t="shared" si="1"/>
        <v>1781.7542523650395</v>
      </c>
      <c r="AE35">
        <f>'IDT-1'!B35</f>
        <v>0</v>
      </c>
      <c r="AF35" s="25"/>
      <c r="AG35">
        <f t="shared" si="2"/>
        <v>1781.7542523650395</v>
      </c>
      <c r="AI35" s="35">
        <f>PXIL!H35</f>
        <v>0</v>
      </c>
      <c r="AJ35" s="35">
        <f>PXIL!N35</f>
        <v>0</v>
      </c>
      <c r="AK35" s="35">
        <f>RTM_IEX!H35</f>
        <v>14.819999999999999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11.352012</v>
      </c>
      <c r="E36">
        <f>GT_NG!P36</f>
        <v>13.222832980972516</v>
      </c>
      <c r="F36">
        <f>GT_Spot!P36</f>
        <v>0</v>
      </c>
      <c r="G36">
        <f>PPCL_NG!P36</f>
        <v>0</v>
      </c>
      <c r="H36">
        <f>PPCL_Spot!P36</f>
        <v>42.55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886.18770852145326</v>
      </c>
      <c r="P36" s="37">
        <v>58.11</v>
      </c>
      <c r="Q36" s="37">
        <v>33.175608206485769</v>
      </c>
      <c r="R36" s="39">
        <v>47.5</v>
      </c>
      <c r="S36" s="39">
        <v>0</v>
      </c>
      <c r="T36" s="38">
        <f>SUMPRODUCT(LTA!J36:AN36,LTA!J$101:AN$101,LTA!J$103:AN$103)</f>
        <v>261.33</v>
      </c>
      <c r="U36" s="38">
        <f>SUMPRODUCT(LTA!J36:AN36,LTA!J$102:AN$102,LTA!J$103:AN$103)</f>
        <v>93.87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297.57</v>
      </c>
      <c r="AB36" s="76">
        <f>-STOA!N36</f>
        <v>0</v>
      </c>
      <c r="AC36">
        <f t="shared" si="0"/>
        <v>15.441168977878855</v>
      </c>
      <c r="AD36">
        <f t="shared" si="1"/>
        <v>1804.7169927310324</v>
      </c>
      <c r="AE36">
        <f>'IDT-1'!B36</f>
        <v>0</v>
      </c>
      <c r="AF36" s="25"/>
      <c r="AG36">
        <f t="shared" si="2"/>
        <v>1804.7169927310324</v>
      </c>
      <c r="AI36" s="35">
        <f>PXIL!H36</f>
        <v>0</v>
      </c>
      <c r="AJ36" s="35">
        <f>PXIL!N36</f>
        <v>0</v>
      </c>
      <c r="AK36" s="35">
        <f>RTM_IEX!H36</f>
        <v>0.28999999999999998</v>
      </c>
      <c r="AL36" s="35">
        <f>RTM_IEX!N36</f>
        <v>-9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11.352012</v>
      </c>
      <c r="E37">
        <f>GT_NG!P37</f>
        <v>13.222832980972516</v>
      </c>
      <c r="F37">
        <f>GT_Spot!P37</f>
        <v>0</v>
      </c>
      <c r="G37">
        <f>PPCL_NG!P37</f>
        <v>0</v>
      </c>
      <c r="H37">
        <f>PPCL_Spot!P37</f>
        <v>42.55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861.422439822667</v>
      </c>
      <c r="P37" s="37">
        <v>58.11</v>
      </c>
      <c r="Q37" s="37">
        <v>33.175608206485769</v>
      </c>
      <c r="R37" s="39">
        <v>47.5</v>
      </c>
      <c r="S37" s="39">
        <v>0</v>
      </c>
      <c r="T37" s="38">
        <f>SUMPRODUCT(LTA!J37:AN37,LTA!J$101:AN$101,LTA!J$103:AN$103)</f>
        <v>299.27</v>
      </c>
      <c r="U37" s="38">
        <f>SUMPRODUCT(LTA!J37:AN37,LTA!J$102:AN$102,LTA!J$103:AN$103)</f>
        <v>94.87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297.57</v>
      </c>
      <c r="AB37" s="76">
        <f>-STOA!N37</f>
        <v>0</v>
      </c>
      <c r="AC37">
        <f t="shared" si="0"/>
        <v>15.688144086682385</v>
      </c>
      <c r="AD37">
        <f t="shared" si="1"/>
        <v>1803.7447489234428</v>
      </c>
      <c r="AE37">
        <f>'IDT-1'!B37</f>
        <v>0</v>
      </c>
      <c r="AF37" s="25"/>
      <c r="AG37">
        <f t="shared" si="2"/>
        <v>1803.7447489234428</v>
      </c>
      <c r="AI37" s="35">
        <f>PXIL!H37</f>
        <v>0</v>
      </c>
      <c r="AJ37" s="35">
        <f>PXIL!N37</f>
        <v>0</v>
      </c>
      <c r="AK37" s="35">
        <f>RTM_IEX!H37</f>
        <v>0.39</v>
      </c>
      <c r="AL37" s="35">
        <f>RTM_IEX!N37</f>
        <v>-24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11.352012</v>
      </c>
      <c r="E38">
        <f>GT_NG!P38</f>
        <v>13.222832980972516</v>
      </c>
      <c r="F38">
        <f>GT_Spot!P38</f>
        <v>0</v>
      </c>
      <c r="G38">
        <f>PPCL_NG!P38</f>
        <v>0</v>
      </c>
      <c r="H38">
        <f>PPCL_Spot!P38</f>
        <v>42.55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861.422439822667</v>
      </c>
      <c r="P38" s="37">
        <v>58.11</v>
      </c>
      <c r="Q38" s="37">
        <v>33.175608206485769</v>
      </c>
      <c r="R38" s="39">
        <v>47.5</v>
      </c>
      <c r="S38" s="39">
        <v>0</v>
      </c>
      <c r="T38" s="38">
        <f>SUMPRODUCT(LTA!J38:AN38,LTA!J$101:AN$101,LTA!J$103:AN$103)</f>
        <v>341.23</v>
      </c>
      <c r="U38" s="38">
        <f>SUMPRODUCT(LTA!J38:AN38,LTA!J$102:AN$102,LTA!J$103:AN$103)</f>
        <v>96.87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298.52999999999997</v>
      </c>
      <c r="AB38" s="76">
        <f>-STOA!N38</f>
        <v>0</v>
      </c>
      <c r="AC38">
        <f t="shared" si="0"/>
        <v>16.260308714354835</v>
      </c>
      <c r="AD38">
        <f t="shared" si="1"/>
        <v>1825.0925842957704</v>
      </c>
      <c r="AE38">
        <f>'IDT-1'!B38</f>
        <v>0</v>
      </c>
      <c r="AF38" s="25"/>
      <c r="AG38">
        <f t="shared" si="2"/>
        <v>1825.0925842957704</v>
      </c>
      <c r="AI38" s="35">
        <f>PXIL!H38</f>
        <v>0</v>
      </c>
      <c r="AJ38" s="35">
        <f>PXIL!N38</f>
        <v>0</v>
      </c>
      <c r="AK38" s="35">
        <f>RTM_IEX!H38</f>
        <v>0.39</v>
      </c>
      <c r="AL38" s="35">
        <f>RTM_IEX!N38</f>
        <v>-47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11.352012</v>
      </c>
      <c r="E39">
        <f>GT_NG!P39</f>
        <v>13.104771972213831</v>
      </c>
      <c r="F39">
        <f>GT_Spot!P39</f>
        <v>0</v>
      </c>
      <c r="G39">
        <f>PPCL_NG!P39</f>
        <v>0</v>
      </c>
      <c r="H39">
        <f>PPCL_Spot!P39</f>
        <v>42.55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857.04475434592234</v>
      </c>
      <c r="P39" s="37">
        <v>58.11</v>
      </c>
      <c r="Q39" s="37">
        <v>33.175608206485769</v>
      </c>
      <c r="R39" s="39">
        <v>47.5</v>
      </c>
      <c r="S39" s="39">
        <v>0</v>
      </c>
      <c r="T39" s="38">
        <f>SUMPRODUCT(LTA!J39:AN39,LTA!J$101:AN$101,LTA!J$103:AN$103)</f>
        <v>366.48</v>
      </c>
      <c r="U39" s="38">
        <f>SUMPRODUCT(LTA!J39:AN39,LTA!J$102:AN$102,LTA!J$103:AN$103)</f>
        <v>96.37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298.52999999999997</v>
      </c>
      <c r="AB39" s="76">
        <f>-STOA!N39</f>
        <v>0</v>
      </c>
      <c r="AC39">
        <f t="shared" si="0"/>
        <v>16.371902339802382</v>
      </c>
      <c r="AD39">
        <f t="shared" si="1"/>
        <v>1852.3252441848194</v>
      </c>
      <c r="AE39">
        <f>'IDT-1'!B39</f>
        <v>0</v>
      </c>
      <c r="AF39" s="25"/>
      <c r="AG39">
        <f t="shared" si="2"/>
        <v>1852.3252441848194</v>
      </c>
      <c r="AI39" s="35">
        <f>PXIL!H39</f>
        <v>0</v>
      </c>
      <c r="AJ39" s="35">
        <f>PXIL!N39</f>
        <v>0</v>
      </c>
      <c r="AK39" s="35">
        <f>RTM_IEX!H39</f>
        <v>0.48</v>
      </c>
      <c r="AL39" s="35">
        <f>RTM_IEX!N39</f>
        <v>-40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11.352012</v>
      </c>
      <c r="E40">
        <f>GT_NG!P40</f>
        <v>12.101183431952661</v>
      </c>
      <c r="F40">
        <f>GT_Spot!P40</f>
        <v>0</v>
      </c>
      <c r="G40">
        <f>PPCL_NG!P40</f>
        <v>0</v>
      </c>
      <c r="H40">
        <f>PPCL_Spot!P40</f>
        <v>42.55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857.04475434592234</v>
      </c>
      <c r="P40" s="37">
        <v>58.11</v>
      </c>
      <c r="Q40" s="37">
        <v>33.175608206485769</v>
      </c>
      <c r="R40" s="39">
        <v>47.5</v>
      </c>
      <c r="S40" s="39">
        <v>0</v>
      </c>
      <c r="T40" s="38">
        <f>SUMPRODUCT(LTA!J40:AN40,LTA!J$101:AN$101,LTA!J$103:AN$103)</f>
        <v>396.99</v>
      </c>
      <c r="U40" s="38">
        <f>SUMPRODUCT(LTA!J40:AN40,LTA!J$102:AN$102,LTA!J$103:AN$103)</f>
        <v>95.35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300.46999999999997</v>
      </c>
      <c r="AB40" s="76">
        <f>-STOA!N40</f>
        <v>0</v>
      </c>
      <c r="AC40">
        <f t="shared" si="0"/>
        <v>16.542772618815299</v>
      </c>
      <c r="AD40">
        <f t="shared" si="1"/>
        <v>1892.5807853655456</v>
      </c>
      <c r="AE40">
        <f>'IDT-1'!B40</f>
        <v>0</v>
      </c>
      <c r="AF40" s="25"/>
      <c r="AG40">
        <f t="shared" si="2"/>
        <v>1892.5807853655456</v>
      </c>
      <c r="AI40" s="35">
        <f>PXIL!H40</f>
        <v>0</v>
      </c>
      <c r="AJ40" s="35">
        <f>PXIL!N40</f>
        <v>0</v>
      </c>
      <c r="AK40" s="35">
        <f>RTM_IEX!H40</f>
        <v>0.48</v>
      </c>
      <c r="AL40" s="35">
        <f>RTM_IEX!N40</f>
        <v>-30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11.352012</v>
      </c>
      <c r="E41">
        <f>GT_NG!P41</f>
        <v>12.101183431952661</v>
      </c>
      <c r="F41">
        <f>GT_Spot!P41</f>
        <v>0</v>
      </c>
      <c r="G41">
        <f>PPCL_NG!P41</f>
        <v>0</v>
      </c>
      <c r="H41">
        <f>PPCL_Spot!P41</f>
        <v>42.55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853.48922473316611</v>
      </c>
      <c r="P41" s="37">
        <v>58.11</v>
      </c>
      <c r="Q41" s="37">
        <v>33.175608206485769</v>
      </c>
      <c r="R41" s="39">
        <v>47.5</v>
      </c>
      <c r="S41" s="39">
        <v>0</v>
      </c>
      <c r="T41" s="38">
        <f>SUMPRODUCT(LTA!J41:AN41,LTA!J$101:AN$101,LTA!J$103:AN$103)</f>
        <v>428.92999999999995</v>
      </c>
      <c r="U41" s="38">
        <f>SUMPRODUCT(LTA!J41:AN41,LTA!J$102:AN$102,LTA!J$103:AN$103)</f>
        <v>85.76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300.46999999999997</v>
      </c>
      <c r="AB41" s="76">
        <f>-STOA!N41</f>
        <v>0</v>
      </c>
      <c r="AC41">
        <f t="shared" si="0"/>
        <v>16.827713535941484</v>
      </c>
      <c r="AD41">
        <f t="shared" si="1"/>
        <v>1896.0903148356631</v>
      </c>
      <c r="AE41">
        <f>'IDT-1'!B41</f>
        <v>0</v>
      </c>
      <c r="AF41" s="25"/>
      <c r="AG41">
        <f t="shared" si="2"/>
        <v>1896.0903148356631</v>
      </c>
      <c r="AI41" s="35">
        <f>PXIL!H41</f>
        <v>0</v>
      </c>
      <c r="AJ41" s="35">
        <f>PXIL!N41</f>
        <v>0</v>
      </c>
      <c r="AK41" s="35">
        <f>RTM_IEX!H41</f>
        <v>0.48</v>
      </c>
      <c r="AL41" s="35">
        <f>RTM_IEX!N41</f>
        <v>-45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11.352012</v>
      </c>
      <c r="E42">
        <f>GT_NG!P42</f>
        <v>12.101183431952661</v>
      </c>
      <c r="F42">
        <f>GT_Spot!P42</f>
        <v>0</v>
      </c>
      <c r="G42">
        <f>PPCL_NG!P42</f>
        <v>0</v>
      </c>
      <c r="H42">
        <f>PPCL_Spot!P42</f>
        <v>42.55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855.72278915034406</v>
      </c>
      <c r="P42" s="37">
        <v>58.11</v>
      </c>
      <c r="Q42" s="37">
        <v>33.175608206485769</v>
      </c>
      <c r="R42" s="39">
        <v>47.5</v>
      </c>
      <c r="S42" s="39">
        <v>0</v>
      </c>
      <c r="T42" s="38">
        <f>SUMPRODUCT(LTA!J42:AN42,LTA!J$101:AN$101,LTA!J$103:AN$103)</f>
        <v>462.92</v>
      </c>
      <c r="U42" s="38">
        <f>SUMPRODUCT(LTA!J42:AN42,LTA!J$102:AN$102,LTA!J$103:AN$103)</f>
        <v>87.76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300.46999999999997</v>
      </c>
      <c r="AB42" s="76">
        <f>-STOA!N42</f>
        <v>0</v>
      </c>
      <c r="AC42">
        <f t="shared" si="0"/>
        <v>17.106435688421335</v>
      </c>
      <c r="AD42">
        <f t="shared" si="1"/>
        <v>1939.0351571003614</v>
      </c>
      <c r="AE42">
        <f>'IDT-1'!B42</f>
        <v>0</v>
      </c>
      <c r="AF42" s="25"/>
      <c r="AG42">
        <f t="shared" si="2"/>
        <v>1939.0351571003614</v>
      </c>
      <c r="AI42" s="35">
        <f>PXIL!H42</f>
        <v>0</v>
      </c>
      <c r="AJ42" s="35">
        <f>PXIL!N42</f>
        <v>0</v>
      </c>
      <c r="AK42" s="35">
        <f>RTM_IEX!H42</f>
        <v>0.48</v>
      </c>
      <c r="AL42" s="35">
        <f>RTM_IEX!N42</f>
        <v>-40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11.352012</v>
      </c>
      <c r="E43">
        <f>GT_NG!P43</f>
        <v>13.104771972213831</v>
      </c>
      <c r="F43">
        <f>GT_Spot!P43</f>
        <v>0</v>
      </c>
      <c r="G43">
        <f>PPCL_NG!P43</f>
        <v>0</v>
      </c>
      <c r="H43">
        <f>PPCL_Spot!P43</f>
        <v>41.142818001232961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873.29814230992997</v>
      </c>
      <c r="P43" s="37">
        <v>58.11</v>
      </c>
      <c r="Q43" s="37">
        <v>25.390000000000004</v>
      </c>
      <c r="R43" s="39">
        <v>47.5</v>
      </c>
      <c r="S43" s="39">
        <v>0</v>
      </c>
      <c r="T43" s="38">
        <f>SUMPRODUCT(LTA!J43:AN43,LTA!J$101:AN$101,LTA!J$103:AN$103)</f>
        <v>478.82</v>
      </c>
      <c r="U43" s="38">
        <f>SUMPRODUCT(LTA!J43:AN43,LTA!J$102:AN$102,LTA!J$103:AN$103)</f>
        <v>89.76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300.46999999999997</v>
      </c>
      <c r="AB43" s="76">
        <f>-STOA!N43</f>
        <v>0</v>
      </c>
      <c r="AC43">
        <f t="shared" si="0"/>
        <v>17.301754730076368</v>
      </c>
      <c r="AD43">
        <f t="shared" si="1"/>
        <v>1970.1259895533003</v>
      </c>
      <c r="AE43">
        <f>'IDT-1'!B43</f>
        <v>0</v>
      </c>
      <c r="AF43" s="25"/>
      <c r="AG43">
        <f t="shared" si="2"/>
        <v>1970.1259895533003</v>
      </c>
      <c r="AI43" s="35">
        <f>PXIL!H43</f>
        <v>0</v>
      </c>
      <c r="AJ43" s="35">
        <f>PXIL!N43</f>
        <v>0</v>
      </c>
      <c r="AK43" s="35">
        <f>RTM_IEX!H43</f>
        <v>0.48</v>
      </c>
      <c r="AL43" s="35">
        <f>RTM_IEX!N43</f>
        <v>-36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11.352012</v>
      </c>
      <c r="E44">
        <f>GT_NG!P44</f>
        <v>13.104771972213831</v>
      </c>
      <c r="F44">
        <f>GT_Spot!P44</f>
        <v>0</v>
      </c>
      <c r="G44">
        <f>PPCL_NG!P44</f>
        <v>0</v>
      </c>
      <c r="H44">
        <f>PPCL_Spot!P44</f>
        <v>41.142818001232961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873.29814230992997</v>
      </c>
      <c r="P44" s="37">
        <v>58.11</v>
      </c>
      <c r="Q44" s="37">
        <v>25.390000000000004</v>
      </c>
      <c r="R44" s="39">
        <v>47.5</v>
      </c>
      <c r="S44" s="39">
        <v>0</v>
      </c>
      <c r="T44" s="38">
        <f>SUMPRODUCT(LTA!J44:AN44,LTA!J$101:AN$101,LTA!J$103:AN$103)</f>
        <v>502.84</v>
      </c>
      <c r="U44" s="38">
        <f>SUMPRODUCT(LTA!J44:AN44,LTA!J$102:AN$102,LTA!J$103:AN$103)</f>
        <v>89.750000000000014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301.44</v>
      </c>
      <c r="AB44" s="76">
        <f>-STOA!N44</f>
        <v>0</v>
      </c>
      <c r="AC44">
        <f t="shared" si="0"/>
        <v>17.452288626002147</v>
      </c>
      <c r="AD44">
        <f t="shared" si="1"/>
        <v>2001.9554556573746</v>
      </c>
      <c r="AE44">
        <f>'IDT-1'!B44</f>
        <v>0</v>
      </c>
      <c r="AF44" s="25"/>
      <c r="AG44">
        <f t="shared" si="2"/>
        <v>2001.9554556573746</v>
      </c>
      <c r="AI44" s="35">
        <f>PXIL!H44</f>
        <v>0</v>
      </c>
      <c r="AJ44" s="35">
        <f>PXIL!N44</f>
        <v>0</v>
      </c>
      <c r="AK44" s="35">
        <f>RTM_IEX!H44</f>
        <v>0.48</v>
      </c>
      <c r="AL44" s="35">
        <f>RTM_IEX!N44</f>
        <v>-29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11.352012</v>
      </c>
      <c r="E45">
        <f>GT_NG!P45</f>
        <v>13.104771972213831</v>
      </c>
      <c r="F45">
        <f>GT_Spot!P45</f>
        <v>0</v>
      </c>
      <c r="G45">
        <f>PPCL_NG!P45</f>
        <v>0</v>
      </c>
      <c r="H45">
        <f>PPCL_Spot!P45</f>
        <v>41.142818001232961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879.59231103617788</v>
      </c>
      <c r="P45" s="37">
        <v>58.11</v>
      </c>
      <c r="Q45" s="37">
        <v>25.390000000000004</v>
      </c>
      <c r="R45" s="39">
        <v>47.5</v>
      </c>
      <c r="S45" s="39">
        <v>0</v>
      </c>
      <c r="T45" s="38">
        <f>SUMPRODUCT(LTA!J45:AN45,LTA!J$101:AN$101,LTA!J$103:AN$103)</f>
        <v>512.76</v>
      </c>
      <c r="U45" s="38">
        <f>SUMPRODUCT(LTA!J45:AN45,LTA!J$102:AN$102,LTA!J$103:AN$103)</f>
        <v>89.750000000000014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301.44</v>
      </c>
      <c r="AB45" s="76">
        <f>-STOA!N45</f>
        <v>0</v>
      </c>
      <c r="AC45">
        <f t="shared" si="0"/>
        <v>17.48683375060396</v>
      </c>
      <c r="AD45">
        <f t="shared" si="1"/>
        <v>2030.1350792590208</v>
      </c>
      <c r="AE45">
        <f>'IDT-1'!B45</f>
        <v>0</v>
      </c>
      <c r="AF45" s="25"/>
      <c r="AG45">
        <f t="shared" si="2"/>
        <v>2030.1350792590208</v>
      </c>
      <c r="AI45" s="35">
        <f>PXIL!H45</f>
        <v>0</v>
      </c>
      <c r="AJ45" s="35">
        <f>PXIL!N45</f>
        <v>0</v>
      </c>
      <c r="AK45" s="35">
        <f>RTM_IEX!H45</f>
        <v>0.48</v>
      </c>
      <c r="AL45" s="35">
        <f>RTM_IEX!N45</f>
        <v>-17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11.352012</v>
      </c>
      <c r="E46">
        <f>GT_NG!P46</f>
        <v>13.104771972213831</v>
      </c>
      <c r="F46">
        <f>GT_Spot!P46</f>
        <v>0</v>
      </c>
      <c r="G46">
        <f>PPCL_NG!P46</f>
        <v>0</v>
      </c>
      <c r="H46">
        <f>PPCL_Spot!P46</f>
        <v>43.12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880.69470303617788</v>
      </c>
      <c r="P46" s="37">
        <v>58.11</v>
      </c>
      <c r="Q46" s="37">
        <v>25.390000000000004</v>
      </c>
      <c r="R46" s="39">
        <v>47.5</v>
      </c>
      <c r="S46" s="39">
        <v>0</v>
      </c>
      <c r="T46" s="38">
        <f>SUMPRODUCT(LTA!J46:AN46,LTA!J$101:AN$101,LTA!J$103:AN$103)</f>
        <v>524.17000000000007</v>
      </c>
      <c r="U46" s="38">
        <f>SUMPRODUCT(LTA!J46:AN46,LTA!J$102:AN$102,LTA!J$103:AN$103)</f>
        <v>91.26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301.44</v>
      </c>
      <c r="AB46" s="76">
        <f>-STOA!N46</f>
        <v>0</v>
      </c>
      <c r="AC46">
        <f t="shared" si="0"/>
        <v>17.544989752669604</v>
      </c>
      <c r="AD46">
        <f t="shared" si="1"/>
        <v>2055.0764972557222</v>
      </c>
      <c r="AE46">
        <f>'IDT-1'!B46</f>
        <v>0</v>
      </c>
      <c r="AF46" s="25"/>
      <c r="AG46">
        <f t="shared" si="2"/>
        <v>2055.0764972557222</v>
      </c>
      <c r="AI46" s="35">
        <f>PXIL!H46</f>
        <v>0</v>
      </c>
      <c r="AJ46" s="35">
        <f>PXIL!N46</f>
        <v>0</v>
      </c>
      <c r="AK46" s="35">
        <f>RTM_IEX!H46</f>
        <v>0.48</v>
      </c>
      <c r="AL46" s="35">
        <f>RTM_IEX!N46</f>
        <v>-8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11.352012</v>
      </c>
      <c r="E47">
        <f>GT_NG!P47</f>
        <v>12.101183431952661</v>
      </c>
      <c r="F47">
        <f>GT_Spot!P47</f>
        <v>0</v>
      </c>
      <c r="G47">
        <f>PPCL_NG!P47</f>
        <v>0</v>
      </c>
      <c r="H47">
        <f>PPCL_Spot!P47</f>
        <v>43.12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883.85358917110614</v>
      </c>
      <c r="P47" s="37">
        <v>58.11</v>
      </c>
      <c r="Q47" s="37">
        <v>25.390000000000004</v>
      </c>
      <c r="R47" s="39">
        <v>47.5</v>
      </c>
      <c r="S47" s="39">
        <v>0</v>
      </c>
      <c r="T47" s="38">
        <f>SUMPRODUCT(LTA!J47:AN47,LTA!J$101:AN$101,LTA!J$103:AN$103)</f>
        <v>544.5</v>
      </c>
      <c r="U47" s="38">
        <f>SUMPRODUCT(LTA!J47:AN47,LTA!J$102:AN$102,LTA!J$103:AN$103)</f>
        <v>97.76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301.44</v>
      </c>
      <c r="AB47" s="76">
        <f>-STOA!N47</f>
        <v>0</v>
      </c>
      <c r="AC47">
        <f t="shared" si="0"/>
        <v>17.99177403786214</v>
      </c>
      <c r="AD47">
        <f t="shared" si="1"/>
        <v>2059.6150105651964</v>
      </c>
      <c r="AE47">
        <f>'IDT-1'!B47</f>
        <v>0</v>
      </c>
      <c r="AF47" s="25"/>
      <c r="AG47">
        <f t="shared" si="2"/>
        <v>2059.6150105651964</v>
      </c>
      <c r="AI47" s="35">
        <f>PXIL!H47</f>
        <v>0</v>
      </c>
      <c r="AJ47" s="35">
        <f>PXIL!N47</f>
        <v>0</v>
      </c>
      <c r="AK47" s="35">
        <f>RTM_IEX!H47</f>
        <v>0.48</v>
      </c>
      <c r="AL47" s="35">
        <f>RTM_IEX!N47</f>
        <v>-32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11.352012</v>
      </c>
      <c r="E48">
        <f>GT_NG!P48</f>
        <v>12.101183431952661</v>
      </c>
      <c r="F48">
        <f>GT_Spot!P48</f>
        <v>0</v>
      </c>
      <c r="G48">
        <f>PPCL_NG!P48</f>
        <v>0</v>
      </c>
      <c r="H48">
        <f>PPCL_Spot!P48</f>
        <v>43.12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883.85358917110614</v>
      </c>
      <c r="P48" s="37">
        <v>58.11</v>
      </c>
      <c r="Q48" s="37">
        <v>25.390000000000004</v>
      </c>
      <c r="R48" s="39">
        <v>47.5</v>
      </c>
      <c r="S48" s="39">
        <v>0</v>
      </c>
      <c r="T48" s="38">
        <f>SUMPRODUCT(LTA!J48:AN48,LTA!J$101:AN$101,LTA!J$103:AN$103)</f>
        <v>549.86999999999989</v>
      </c>
      <c r="U48" s="38">
        <f>SUMPRODUCT(LTA!J48:AN48,LTA!J$102:AN$102,LTA!J$103:AN$103)</f>
        <v>98.16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301.44</v>
      </c>
      <c r="AB48" s="76">
        <f>-STOA!N48</f>
        <v>0</v>
      </c>
      <c r="AC48">
        <f t="shared" si="0"/>
        <v>18.014828564687473</v>
      </c>
      <c r="AD48">
        <f t="shared" si="1"/>
        <v>2068.3619560383713</v>
      </c>
      <c r="AE48">
        <f>'IDT-1'!B48</f>
        <v>0</v>
      </c>
      <c r="AF48" s="25"/>
      <c r="AG48">
        <f t="shared" si="2"/>
        <v>2068.3619560383713</v>
      </c>
      <c r="AI48" s="35">
        <f>PXIL!H48</f>
        <v>0</v>
      </c>
      <c r="AJ48" s="35">
        <f>PXIL!N48</f>
        <v>0</v>
      </c>
      <c r="AK48" s="35">
        <f>RTM_IEX!H48</f>
        <v>0.48</v>
      </c>
      <c r="AL48" s="35">
        <f>RTM_IEX!N48</f>
        <v>-29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11.352012</v>
      </c>
      <c r="E49">
        <f>GT_NG!P49</f>
        <v>12.101183431952661</v>
      </c>
      <c r="F49">
        <f>GT_Spot!P49</f>
        <v>0</v>
      </c>
      <c r="G49">
        <f>PPCL_NG!P49</f>
        <v>0</v>
      </c>
      <c r="H49">
        <f>PPCL_Spot!P49</f>
        <v>43.12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878.13765083644557</v>
      </c>
      <c r="P49" s="37">
        <v>58.11</v>
      </c>
      <c r="Q49" s="37">
        <v>25.390000000000004</v>
      </c>
      <c r="R49" s="39">
        <v>47.5</v>
      </c>
      <c r="S49" s="39">
        <v>0</v>
      </c>
      <c r="T49" s="38">
        <f>SUMPRODUCT(LTA!J49:AN49,LTA!J$101:AN$101,LTA!J$103:AN$103)</f>
        <v>558.4</v>
      </c>
      <c r="U49" s="38">
        <f>SUMPRODUCT(LTA!J49:AN49,LTA!J$102:AN$102,LTA!J$103:AN$103)</f>
        <v>99.35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301.44</v>
      </c>
      <c r="AB49" s="76">
        <f>-STOA!N49</f>
        <v>0</v>
      </c>
      <c r="AC49">
        <f t="shared" si="0"/>
        <v>18.184001206274552</v>
      </c>
      <c r="AD49">
        <f t="shared" si="1"/>
        <v>2056.1968450621239</v>
      </c>
      <c r="AE49">
        <f>'IDT-1'!B49</f>
        <v>0</v>
      </c>
      <c r="AF49" s="25"/>
      <c r="AG49">
        <f t="shared" si="2"/>
        <v>2056.1968450621239</v>
      </c>
      <c r="AI49" s="35">
        <f>PXIL!H49</f>
        <v>0</v>
      </c>
      <c r="AJ49" s="35">
        <f>PXIL!N49</f>
        <v>0</v>
      </c>
      <c r="AK49" s="35">
        <f>RTM_IEX!H49</f>
        <v>0.48</v>
      </c>
      <c r="AL49" s="35">
        <f>RTM_IEX!N49</f>
        <v>-45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11.352012</v>
      </c>
      <c r="E50">
        <f>GT_NG!P50</f>
        <v>12.101183431952661</v>
      </c>
      <c r="F50">
        <f>GT_Spot!P50</f>
        <v>0</v>
      </c>
      <c r="G50">
        <f>PPCL_NG!P50</f>
        <v>0</v>
      </c>
      <c r="H50">
        <f>PPCL_Spot!P50</f>
        <v>43.12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875.23393860851354</v>
      </c>
      <c r="P50" s="37">
        <v>58.11</v>
      </c>
      <c r="Q50" s="37">
        <v>25.390000000000004</v>
      </c>
      <c r="R50" s="39">
        <v>47.5</v>
      </c>
      <c r="S50" s="39">
        <v>0</v>
      </c>
      <c r="T50" s="38">
        <f>SUMPRODUCT(LTA!J50:AN50,LTA!J$101:AN$101,LTA!J$103:AN$103)</f>
        <v>557.25</v>
      </c>
      <c r="U50" s="38">
        <f>SUMPRODUCT(LTA!J50:AN50,LTA!J$102:AN$102,LTA!J$103:AN$103)</f>
        <v>100.24999999999999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301.44</v>
      </c>
      <c r="AB50" s="76">
        <f>-STOA!N50</f>
        <v>0</v>
      </c>
      <c r="AC50">
        <f t="shared" si="0"/>
        <v>18.072798446311033</v>
      </c>
      <c r="AD50">
        <f t="shared" si="1"/>
        <v>2063.1543355941553</v>
      </c>
      <c r="AE50">
        <f>'IDT-1'!B50</f>
        <v>0</v>
      </c>
      <c r="AF50" s="25"/>
      <c r="AG50">
        <f t="shared" si="2"/>
        <v>2063.1543355941553</v>
      </c>
      <c r="AI50" s="35">
        <f>PXIL!H50</f>
        <v>0</v>
      </c>
      <c r="AJ50" s="35">
        <f>PXIL!N50</f>
        <v>0</v>
      </c>
      <c r="AK50" s="35">
        <f>RTM_IEX!H50</f>
        <v>0.48</v>
      </c>
      <c r="AL50" s="35">
        <f>RTM_IEX!N50</f>
        <v>-35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11.352012</v>
      </c>
      <c r="E51">
        <f>GT_NG!P51</f>
        <v>12.101183431952661</v>
      </c>
      <c r="F51">
        <f>GT_Spot!P51</f>
        <v>0</v>
      </c>
      <c r="G51">
        <f>PPCL_NG!P51</f>
        <v>0</v>
      </c>
      <c r="H51">
        <f>PPCL_Spot!P51</f>
        <v>43.12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865.99685601970646</v>
      </c>
      <c r="P51" s="37">
        <v>58.11</v>
      </c>
      <c r="Q51" s="37">
        <v>25.390000000000004</v>
      </c>
      <c r="R51" s="39">
        <v>47.5</v>
      </c>
      <c r="S51" s="39">
        <v>0</v>
      </c>
      <c r="T51" s="38">
        <f>SUMPRODUCT(LTA!J51:AN51,LTA!J$101:AN$101,LTA!J$103:AN$103)</f>
        <v>565.92000000000007</v>
      </c>
      <c r="U51" s="38">
        <f>SUMPRODUCT(LTA!J51:AN51,LTA!J$102:AN$102,LTA!J$103:AN$103)</f>
        <v>93.76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301.44</v>
      </c>
      <c r="AB51" s="76">
        <f>-STOA!N51</f>
        <v>0</v>
      </c>
      <c r="AC51">
        <f t="shared" si="0"/>
        <v>17.962692006215718</v>
      </c>
      <c r="AD51">
        <f t="shared" si="1"/>
        <v>2062.2073594454437</v>
      </c>
      <c r="AE51">
        <f>'IDT-1'!B51</f>
        <v>0</v>
      </c>
      <c r="AF51" s="25"/>
      <c r="AG51">
        <f t="shared" si="2"/>
        <v>2062.2073594454437</v>
      </c>
      <c r="AI51" s="35">
        <f>PXIL!H51</f>
        <v>0</v>
      </c>
      <c r="AJ51" s="35">
        <f>PXIL!N51</f>
        <v>0</v>
      </c>
      <c r="AK51" s="35">
        <f>RTM_IEX!H51</f>
        <v>0.48</v>
      </c>
      <c r="AL51" s="35">
        <f>RTM_IEX!N51</f>
        <v>-29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11.352012</v>
      </c>
      <c r="E52">
        <f>GT_NG!P52</f>
        <v>12.101183431952661</v>
      </c>
      <c r="F52">
        <f>GT_Spot!P52</f>
        <v>0</v>
      </c>
      <c r="G52">
        <f>PPCL_NG!P52</f>
        <v>0</v>
      </c>
      <c r="H52">
        <f>PPCL_Spot!P52</f>
        <v>43.12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855.54471521756614</v>
      </c>
      <c r="P52" s="37">
        <v>58.11</v>
      </c>
      <c r="Q52" s="37">
        <v>25.390000000000004</v>
      </c>
      <c r="R52" s="39">
        <v>47.5</v>
      </c>
      <c r="S52" s="39">
        <v>0</v>
      </c>
      <c r="T52" s="38">
        <f>SUMPRODUCT(LTA!J52:AN52,LTA!J$101:AN$101,LTA!J$103:AN$103)</f>
        <v>564.93000000000006</v>
      </c>
      <c r="U52" s="38">
        <f>SUMPRODUCT(LTA!J52:AN52,LTA!J$102:AN$102,LTA!J$103:AN$103)</f>
        <v>92.66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301.44</v>
      </c>
      <c r="AB52" s="76">
        <f>-STOA!N52</f>
        <v>0</v>
      </c>
      <c r="AC52">
        <f t="shared" si="0"/>
        <v>17.713328342154625</v>
      </c>
      <c r="AD52">
        <f t="shared" si="1"/>
        <v>2066.9145823073645</v>
      </c>
      <c r="AE52">
        <f>'IDT-1'!B52</f>
        <v>0</v>
      </c>
      <c r="AF52" s="25"/>
      <c r="AG52">
        <f t="shared" si="2"/>
        <v>2066.9145823073645</v>
      </c>
      <c r="AI52" s="35">
        <f>PXIL!H52</f>
        <v>0</v>
      </c>
      <c r="AJ52" s="35">
        <f>PXIL!N52</f>
        <v>0</v>
      </c>
      <c r="AK52" s="35">
        <f>RTM_IEX!H52</f>
        <v>0.48</v>
      </c>
      <c r="AL52" s="35">
        <f>RTM_IEX!N52</f>
        <v>-12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11.352012</v>
      </c>
      <c r="E53">
        <f>GT_NG!P53</f>
        <v>12.101183431952661</v>
      </c>
      <c r="F53">
        <f>GT_Spot!P53</f>
        <v>0</v>
      </c>
      <c r="G53">
        <f>PPCL_NG!P53</f>
        <v>0</v>
      </c>
      <c r="H53">
        <f>PPCL_Spot!P53</f>
        <v>43.12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845.92086872438801</v>
      </c>
      <c r="P53" s="37">
        <v>58.11</v>
      </c>
      <c r="Q53" s="37">
        <v>25.390000000000004</v>
      </c>
      <c r="R53" s="39">
        <v>47.5</v>
      </c>
      <c r="S53" s="39">
        <v>0</v>
      </c>
      <c r="T53" s="38">
        <f>SUMPRODUCT(LTA!J53:AN53,LTA!J$101:AN$101,LTA!J$103:AN$103)</f>
        <v>563.92999999999995</v>
      </c>
      <c r="U53" s="38">
        <f>SUMPRODUCT(LTA!J53:AN53,LTA!J$102:AN$102,LTA!J$103:AN$103)</f>
        <v>91.76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301.44</v>
      </c>
      <c r="AB53" s="76">
        <f>-STOA!N53</f>
        <v>0</v>
      </c>
      <c r="AC53">
        <f t="shared" si="0"/>
        <v>17.514874138913257</v>
      </c>
      <c r="AD53">
        <f t="shared" si="1"/>
        <v>2067.589190017427</v>
      </c>
      <c r="AE53">
        <f>'IDT-1'!B53</f>
        <v>0</v>
      </c>
      <c r="AF53" s="25"/>
      <c r="AG53">
        <f t="shared" si="2"/>
        <v>2067.589190017427</v>
      </c>
      <c r="AI53" s="35">
        <f>PXIL!H53</f>
        <v>0</v>
      </c>
      <c r="AJ53" s="35">
        <f>PXIL!N53</f>
        <v>0</v>
      </c>
      <c r="AK53" s="35">
        <f>RTM_IEX!H53</f>
        <v>0.48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11.352012</v>
      </c>
      <c r="E54">
        <f>GT_NG!P54</f>
        <v>12.101183431952661</v>
      </c>
      <c r="F54">
        <f>GT_Spot!P54</f>
        <v>0</v>
      </c>
      <c r="G54">
        <f>PPCL_NG!P54</f>
        <v>0</v>
      </c>
      <c r="H54">
        <f>PPCL_Spot!P54</f>
        <v>43.12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846.67086872438801</v>
      </c>
      <c r="P54" s="37">
        <v>58.11</v>
      </c>
      <c r="Q54" s="37">
        <v>25.390000000000004</v>
      </c>
      <c r="R54" s="39">
        <v>47.5</v>
      </c>
      <c r="S54" s="39">
        <v>0</v>
      </c>
      <c r="T54" s="38">
        <f>SUMPRODUCT(LTA!J54:AN54,LTA!J$101:AN$101,LTA!J$103:AN$103)</f>
        <v>562.59</v>
      </c>
      <c r="U54" s="38">
        <f>SUMPRODUCT(LTA!J54:AN54,LTA!J$102:AN$102,LTA!J$103:AN$103)</f>
        <v>91.36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301.44</v>
      </c>
      <c r="AB54" s="76">
        <f>-STOA!N54</f>
        <v>0</v>
      </c>
      <c r="AC54">
        <f t="shared" si="0"/>
        <v>17.50655813891326</v>
      </c>
      <c r="AD54">
        <f t="shared" si="1"/>
        <v>2066.6075060174276</v>
      </c>
      <c r="AE54">
        <f>'IDT-1'!B54</f>
        <v>0</v>
      </c>
      <c r="AF54" s="25"/>
      <c r="AG54">
        <f t="shared" si="2"/>
        <v>2066.6075060174276</v>
      </c>
      <c r="AI54" s="35">
        <f>PXIL!H54</f>
        <v>0</v>
      </c>
      <c r="AJ54" s="35">
        <f>PXIL!N54</f>
        <v>0</v>
      </c>
      <c r="AK54" s="35">
        <f>RTM_IEX!H54</f>
        <v>0.48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11.352012</v>
      </c>
      <c r="E55">
        <f>GT_NG!P55</f>
        <v>12.101183431952661</v>
      </c>
      <c r="F55">
        <f>GT_Spot!P55</f>
        <v>0</v>
      </c>
      <c r="G55">
        <f>PPCL_NG!P55</f>
        <v>0</v>
      </c>
      <c r="H55">
        <f>PPCL_Spot!P55</f>
        <v>41.85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857.24585470177362</v>
      </c>
      <c r="P55" s="37">
        <v>58.11</v>
      </c>
      <c r="Q55" s="37">
        <v>25.390000000000004</v>
      </c>
      <c r="R55" s="39">
        <v>47.5</v>
      </c>
      <c r="S55" s="39">
        <v>0</v>
      </c>
      <c r="T55" s="38">
        <f>SUMPRODUCT(LTA!J55:AN55,LTA!J$101:AN$101,LTA!J$103:AN$103)</f>
        <v>561.26</v>
      </c>
      <c r="U55" s="38">
        <f>SUMPRODUCT(LTA!J55:AN55,LTA!J$102:AN$102,LTA!J$103:AN$103)</f>
        <v>92.749999999999986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301.44</v>
      </c>
      <c r="AB55" s="76">
        <f>-STOA!N55</f>
        <v>0</v>
      </c>
      <c r="AC55">
        <f t="shared" si="0"/>
        <v>17.788531806520634</v>
      </c>
      <c r="AD55">
        <f t="shared" si="1"/>
        <v>2051.6905183272056</v>
      </c>
      <c r="AE55">
        <f>'IDT-1'!B55</f>
        <v>0</v>
      </c>
      <c r="AF55" s="25"/>
      <c r="AG55">
        <f t="shared" si="2"/>
        <v>2051.6905183272056</v>
      </c>
      <c r="AI55" s="35">
        <f>PXIL!H55</f>
        <v>0</v>
      </c>
      <c r="AJ55" s="35">
        <f>PXIL!N55</f>
        <v>0</v>
      </c>
      <c r="AK55" s="35">
        <f>RTM_IEX!H55</f>
        <v>0.48</v>
      </c>
      <c r="AL55" s="35">
        <f>RTM_IEX!N55</f>
        <v>-24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11.352012</v>
      </c>
      <c r="E56">
        <f>GT_NG!P56</f>
        <v>12.101183431952661</v>
      </c>
      <c r="F56">
        <f>GT_Spot!P56</f>
        <v>0</v>
      </c>
      <c r="G56">
        <f>PPCL_NG!P56</f>
        <v>0</v>
      </c>
      <c r="H56">
        <f>PPCL_Spot!P56</f>
        <v>41.85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858.4158547017737</v>
      </c>
      <c r="P56" s="37">
        <v>58.11</v>
      </c>
      <c r="Q56" s="37">
        <v>25.390000000000004</v>
      </c>
      <c r="R56" s="39">
        <v>47.5</v>
      </c>
      <c r="S56" s="39">
        <v>0</v>
      </c>
      <c r="T56" s="38">
        <f>SUMPRODUCT(LTA!J56:AN56,LTA!J$101:AN$101,LTA!J$103:AN$103)</f>
        <v>560.51</v>
      </c>
      <c r="U56" s="38">
        <f>SUMPRODUCT(LTA!J56:AN56,LTA!J$102:AN$102,LTA!J$103:AN$103)</f>
        <v>94.749999999999986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301.44</v>
      </c>
      <c r="AB56" s="76">
        <f>-STOA!N56</f>
        <v>0</v>
      </c>
      <c r="AC56">
        <f t="shared" si="0"/>
        <v>17.825802121970415</v>
      </c>
      <c r="AD56">
        <f t="shared" si="1"/>
        <v>2052.0732480117558</v>
      </c>
      <c r="AE56">
        <f>'IDT-1'!B56</f>
        <v>0</v>
      </c>
      <c r="AF56" s="25"/>
      <c r="AG56">
        <f t="shared" si="2"/>
        <v>2052.0732480117558</v>
      </c>
      <c r="AI56" s="35">
        <f>PXIL!H56</f>
        <v>0</v>
      </c>
      <c r="AJ56" s="35">
        <f>PXIL!N56</f>
        <v>0</v>
      </c>
      <c r="AK56" s="35">
        <f>RTM_IEX!H56</f>
        <v>0.48</v>
      </c>
      <c r="AL56" s="35">
        <f>RTM_IEX!N56</f>
        <v>-26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11.352012</v>
      </c>
      <c r="E57">
        <f>GT_NG!P57</f>
        <v>11.706099518459069</v>
      </c>
      <c r="F57">
        <f>GT_Spot!P57</f>
        <v>0</v>
      </c>
      <c r="G57">
        <f>PPCL_NG!P57</f>
        <v>0</v>
      </c>
      <c r="H57">
        <f>PPCL_Spot!P57</f>
        <v>41.85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858.51859870177373</v>
      </c>
      <c r="P57" s="37">
        <v>58.11</v>
      </c>
      <c r="Q57" s="37">
        <v>25.390000000000004</v>
      </c>
      <c r="R57" s="39">
        <v>47.5</v>
      </c>
      <c r="S57" s="39">
        <v>0</v>
      </c>
      <c r="T57" s="38">
        <f>SUMPRODUCT(LTA!J57:AN57,LTA!J$101:AN$101,LTA!J$103:AN$103)</f>
        <v>556.45000000000005</v>
      </c>
      <c r="U57" s="38">
        <f>SUMPRODUCT(LTA!J57:AN57,LTA!J$102:AN$102,LTA!J$103:AN$103)</f>
        <v>90.75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301.44</v>
      </c>
      <c r="AB57" s="76">
        <f>-STOA!N57</f>
        <v>0</v>
      </c>
      <c r="AC57">
        <f t="shared" si="0"/>
        <v>17.594690469924178</v>
      </c>
      <c r="AD57">
        <f t="shared" si="1"/>
        <v>2062.9520197503089</v>
      </c>
      <c r="AE57">
        <f>'IDT-1'!B57</f>
        <v>0</v>
      </c>
      <c r="AF57" s="25"/>
      <c r="AG57">
        <f t="shared" si="2"/>
        <v>2062.9520197503089</v>
      </c>
      <c r="AI57" s="35">
        <f>PXIL!H57</f>
        <v>0</v>
      </c>
      <c r="AJ57" s="35">
        <f>PXIL!N57</f>
        <v>0</v>
      </c>
      <c r="AK57" s="35">
        <f>RTM_IEX!H57</f>
        <v>0.48</v>
      </c>
      <c r="AL57" s="35">
        <f>RTM_IEX!N57</f>
        <v>-7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11.352012</v>
      </c>
      <c r="E58">
        <f>GT_NG!P58</f>
        <v>11.706099518459069</v>
      </c>
      <c r="F58">
        <f>GT_Spot!P58</f>
        <v>0</v>
      </c>
      <c r="G58">
        <f>PPCL_NG!P58</f>
        <v>0</v>
      </c>
      <c r="H58">
        <f>PPCL_Spot!P58</f>
        <v>41.85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881.38807557478367</v>
      </c>
      <c r="P58" s="37">
        <v>58.11</v>
      </c>
      <c r="Q58" s="37">
        <v>25.390000000000004</v>
      </c>
      <c r="R58" s="39">
        <v>47.5</v>
      </c>
      <c r="S58" s="39">
        <v>0</v>
      </c>
      <c r="T58" s="38">
        <f>SUMPRODUCT(LTA!J58:AN58,LTA!J$101:AN$101,LTA!J$103:AN$103)</f>
        <v>553.24</v>
      </c>
      <c r="U58" s="38">
        <f>SUMPRODUCT(LTA!J58:AN58,LTA!J$102:AN$102,LTA!J$103:AN$103)</f>
        <v>90.149999999999991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301.44</v>
      </c>
      <c r="AB58" s="76">
        <f>-STOA!N58</f>
        <v>0</v>
      </c>
      <c r="AC58">
        <f t="shared" si="0"/>
        <v>17.729376602482791</v>
      </c>
      <c r="AD58">
        <f t="shared" si="1"/>
        <v>2084.8768104907599</v>
      </c>
      <c r="AE58">
        <f>'IDT-1'!B58</f>
        <v>0</v>
      </c>
      <c r="AF58" s="25"/>
      <c r="AG58">
        <f t="shared" si="2"/>
        <v>2084.8768104907599</v>
      </c>
      <c r="AI58" s="35">
        <f>PXIL!H58</f>
        <v>0</v>
      </c>
      <c r="AJ58" s="35">
        <f>PXIL!N58</f>
        <v>0</v>
      </c>
      <c r="AK58" s="35">
        <f>RTM_IEX!H58</f>
        <v>0.48</v>
      </c>
      <c r="AL58" s="35">
        <f>RTM_IEX!N58</f>
        <v>-4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11.352012</v>
      </c>
      <c r="E59">
        <f>GT_NG!P59</f>
        <v>11.706099518459069</v>
      </c>
      <c r="F59">
        <f>GT_Spot!P59</f>
        <v>0</v>
      </c>
      <c r="G59">
        <f>PPCL_NG!P59</f>
        <v>0</v>
      </c>
      <c r="H59">
        <f>PPCL_Spot!P59</f>
        <v>41.85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918.65434277818258</v>
      </c>
      <c r="P59" s="37">
        <v>58.11</v>
      </c>
      <c r="Q59" s="37">
        <v>25.390000000000004</v>
      </c>
      <c r="R59" s="39">
        <v>47.5</v>
      </c>
      <c r="S59" s="39">
        <v>0</v>
      </c>
      <c r="T59" s="38">
        <f>SUMPRODUCT(LTA!J59:AN59,LTA!J$101:AN$101,LTA!J$103:AN$103)</f>
        <v>541.83000000000004</v>
      </c>
      <c r="U59" s="38">
        <f>SUMPRODUCT(LTA!J59:AN59,LTA!J$102:AN$102,LTA!J$103:AN$103)</f>
        <v>87.25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301.44</v>
      </c>
      <c r="AB59" s="76">
        <f>-STOA!N59</f>
        <v>0</v>
      </c>
      <c r="AC59">
        <f t="shared" si="0"/>
        <v>17.989978508790454</v>
      </c>
      <c r="AD59">
        <f t="shared" si="1"/>
        <v>2099.5724757878511</v>
      </c>
      <c r="AE59">
        <f>'IDT-1'!B59</f>
        <v>0</v>
      </c>
      <c r="AF59" s="25"/>
      <c r="AG59">
        <f t="shared" si="2"/>
        <v>2099.5724757878511</v>
      </c>
      <c r="AI59" s="35">
        <f>PXIL!H59</f>
        <v>0</v>
      </c>
      <c r="AJ59" s="35">
        <f>PXIL!N59</f>
        <v>0</v>
      </c>
      <c r="AK59" s="35">
        <f>RTM_IEX!H59</f>
        <v>0.48</v>
      </c>
      <c r="AL59" s="35">
        <f>RTM_IEX!N59</f>
        <v>-12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11.352012</v>
      </c>
      <c r="E60">
        <f>GT_NG!P60</f>
        <v>11.706099518459069</v>
      </c>
      <c r="F60">
        <f>GT_Spot!P60</f>
        <v>0</v>
      </c>
      <c r="G60">
        <f>PPCL_NG!P60</f>
        <v>0</v>
      </c>
      <c r="H60">
        <f>PPCL_Spot!P60</f>
        <v>41.85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920.34056467812024</v>
      </c>
      <c r="P60" s="37">
        <v>58.11</v>
      </c>
      <c r="Q60" s="37">
        <v>25.390000000000004</v>
      </c>
      <c r="R60" s="39">
        <v>47.5</v>
      </c>
      <c r="S60" s="39">
        <v>0</v>
      </c>
      <c r="T60" s="38">
        <f>SUMPRODUCT(LTA!J60:AN60,LTA!J$101:AN$101,LTA!J$103:AN$103)</f>
        <v>535.68000000000006</v>
      </c>
      <c r="U60" s="38">
        <f>SUMPRODUCT(LTA!J60:AN60,LTA!J$102:AN$102,LTA!J$103:AN$103)</f>
        <v>87.649999999999991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301.44</v>
      </c>
      <c r="AB60" s="76">
        <f>-STOA!N60</f>
        <v>0</v>
      </c>
      <c r="AC60">
        <f t="shared" si="0"/>
        <v>18.000684880051267</v>
      </c>
      <c r="AD60">
        <f t="shared" si="1"/>
        <v>2124.937991316528</v>
      </c>
      <c r="AE60">
        <f>'IDT-1'!B60</f>
        <v>0</v>
      </c>
      <c r="AF60" s="25"/>
      <c r="AG60">
        <f t="shared" si="2"/>
        <v>2124.937991316528</v>
      </c>
      <c r="AI60" s="35">
        <f>PXIL!H60</f>
        <v>0</v>
      </c>
      <c r="AJ60" s="35">
        <f>PXIL!N60</f>
        <v>0</v>
      </c>
      <c r="AK60" s="35">
        <f>RTM_IEX!H60</f>
        <v>17.920000000000002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11.352012</v>
      </c>
      <c r="E61">
        <f>GT_NG!P61</f>
        <v>11.706099518459069</v>
      </c>
      <c r="F61">
        <f>GT_Spot!P61</f>
        <v>0</v>
      </c>
      <c r="G61">
        <f>PPCL_NG!P61</f>
        <v>0</v>
      </c>
      <c r="H61">
        <f>PPCL_Spot!P61</f>
        <v>41.85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922.58166847067037</v>
      </c>
      <c r="P61" s="37">
        <v>58.11</v>
      </c>
      <c r="Q61" s="37">
        <v>25.390000000000004</v>
      </c>
      <c r="R61" s="39">
        <v>47.5</v>
      </c>
      <c r="S61" s="39">
        <v>0</v>
      </c>
      <c r="T61" s="38">
        <f>SUMPRODUCT(LTA!J61:AN61,LTA!J$101:AN$101,LTA!J$103:AN$103)</f>
        <v>522.57000000000005</v>
      </c>
      <c r="U61" s="38">
        <f>SUMPRODUCT(LTA!J61:AN61,LTA!J$102:AN$102,LTA!J$103:AN$103)</f>
        <v>87.85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301.44</v>
      </c>
      <c r="AB61" s="76">
        <f>-STOA!N61</f>
        <v>0</v>
      </c>
      <c r="AC61">
        <f t="shared" si="0"/>
        <v>18.301582151908683</v>
      </c>
      <c r="AD61">
        <f t="shared" si="1"/>
        <v>2160.4581978372203</v>
      </c>
      <c r="AE61">
        <f>'IDT-1'!B61</f>
        <v>0</v>
      </c>
      <c r="AF61" s="25"/>
      <c r="AG61">
        <f t="shared" si="2"/>
        <v>2160.4581978372203</v>
      </c>
      <c r="AI61" s="35">
        <f>PXIL!H61</f>
        <v>0</v>
      </c>
      <c r="AJ61" s="35">
        <f>PXIL!N61</f>
        <v>0</v>
      </c>
      <c r="AK61" s="35">
        <f>RTM_IEX!H61</f>
        <v>64.41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11.352012</v>
      </c>
      <c r="E62">
        <f>GT_NG!P62</f>
        <v>11.706099518459069</v>
      </c>
      <c r="F62">
        <f>GT_Spot!P62</f>
        <v>0</v>
      </c>
      <c r="G62">
        <f>PPCL_NG!P62</f>
        <v>0</v>
      </c>
      <c r="H62">
        <f>PPCL_Spot!P62</f>
        <v>41.85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927.95797226813875</v>
      </c>
      <c r="P62" s="37">
        <v>87.16</v>
      </c>
      <c r="Q62" s="37">
        <v>25.390000000000004</v>
      </c>
      <c r="R62" s="39">
        <v>47.5</v>
      </c>
      <c r="S62" s="39">
        <v>0</v>
      </c>
      <c r="T62" s="38">
        <f>SUMPRODUCT(LTA!J62:AN62,LTA!J$101:AN$101,LTA!J$103:AN$103)</f>
        <v>511.32</v>
      </c>
      <c r="U62" s="38">
        <f>SUMPRODUCT(LTA!J62:AN62,LTA!J$102:AN$102,LTA!J$103:AN$103)</f>
        <v>88.25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301.44</v>
      </c>
      <c r="AB62" s="76">
        <f>-STOA!N62</f>
        <v>0</v>
      </c>
      <c r="AC62">
        <f t="shared" si="0"/>
        <v>18.393783103807419</v>
      </c>
      <c r="AD62">
        <f t="shared" si="1"/>
        <v>2171.3423006827902</v>
      </c>
      <c r="AE62">
        <f>'IDT-1'!B62</f>
        <v>0</v>
      </c>
      <c r="AF62" s="25"/>
      <c r="AG62">
        <f t="shared" si="2"/>
        <v>2171.3423006827902</v>
      </c>
      <c r="AI62" s="35">
        <f>PXIL!H62</f>
        <v>0</v>
      </c>
      <c r="AJ62" s="35">
        <f>PXIL!N62</f>
        <v>0</v>
      </c>
      <c r="AK62" s="35">
        <f>RTM_IEX!H62</f>
        <v>51.809999999999995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11.352012</v>
      </c>
      <c r="E63">
        <f>GT_NG!P63</f>
        <v>11.706099518459069</v>
      </c>
      <c r="F63">
        <f>GT_Spot!P63</f>
        <v>0</v>
      </c>
      <c r="G63">
        <f>PPCL_NG!P63</f>
        <v>0</v>
      </c>
      <c r="H63">
        <f>PPCL_Spot!P63</f>
        <v>41.85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951.44181239947795</v>
      </c>
      <c r="P63" s="37">
        <v>117.19</v>
      </c>
      <c r="Q63" s="37">
        <v>34.26</v>
      </c>
      <c r="R63" s="39">
        <v>47.5</v>
      </c>
      <c r="S63" s="39">
        <v>0</v>
      </c>
      <c r="T63" s="38">
        <f>SUMPRODUCT(LTA!J63:AN63,LTA!J$101:AN$101,LTA!J$103:AN$103)</f>
        <v>476.14000000000004</v>
      </c>
      <c r="U63" s="38">
        <f>SUMPRODUCT(LTA!J63:AN63,LTA!J$102:AN$102,LTA!J$103:AN$103)</f>
        <v>88.76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301.44</v>
      </c>
      <c r="AB63" s="76">
        <f>-STOA!N63</f>
        <v>0</v>
      </c>
      <c r="AC63">
        <f t="shared" si="0"/>
        <v>18.699827360910671</v>
      </c>
      <c r="AD63">
        <f t="shared" si="1"/>
        <v>2207.4700965570269</v>
      </c>
      <c r="AE63">
        <f>'IDT-1'!B63</f>
        <v>0</v>
      </c>
      <c r="AF63" s="25"/>
      <c r="AG63">
        <f t="shared" si="2"/>
        <v>2207.4700965570269</v>
      </c>
      <c r="AI63" s="35">
        <f>PXIL!H63</f>
        <v>0</v>
      </c>
      <c r="AJ63" s="35">
        <f>PXIL!N63</f>
        <v>0</v>
      </c>
      <c r="AK63" s="35">
        <f>RTM_IEX!H63</f>
        <v>60.529999999999994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11.352012</v>
      </c>
      <c r="E64">
        <f>GT_NG!P64</f>
        <v>11.706099518459069</v>
      </c>
      <c r="F64">
        <f>GT_Spot!P64</f>
        <v>0</v>
      </c>
      <c r="G64">
        <f>PPCL_NG!P64</f>
        <v>0</v>
      </c>
      <c r="H64">
        <f>PPCL_Spot!P64</f>
        <v>41.85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970.81193804083648</v>
      </c>
      <c r="P64" s="37">
        <v>117.19</v>
      </c>
      <c r="Q64" s="37">
        <v>34.26</v>
      </c>
      <c r="R64" s="39">
        <v>47.5</v>
      </c>
      <c r="S64" s="39">
        <v>0</v>
      </c>
      <c r="T64" s="38">
        <f>SUMPRODUCT(LTA!J64:AN64,LTA!J$101:AN$101,LTA!J$103:AN$103)</f>
        <v>449.03000000000003</v>
      </c>
      <c r="U64" s="38">
        <f>SUMPRODUCT(LTA!J64:AN64,LTA!J$102:AN$102,LTA!J$103:AN$103)</f>
        <v>91.26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301.44</v>
      </c>
      <c r="AB64" s="76">
        <f>-STOA!N64</f>
        <v>0</v>
      </c>
      <c r="AC64">
        <f t="shared" si="0"/>
        <v>18.65581241629808</v>
      </c>
      <c r="AD64">
        <f t="shared" si="1"/>
        <v>2202.2742371429977</v>
      </c>
      <c r="AE64">
        <f>'IDT-1'!B64</f>
        <v>0</v>
      </c>
      <c r="AF64" s="25"/>
      <c r="AG64">
        <f t="shared" si="2"/>
        <v>2202.2742371429977</v>
      </c>
      <c r="AI64" s="35">
        <f>PXIL!H64</f>
        <v>0</v>
      </c>
      <c r="AJ64" s="35">
        <f>PXIL!N64</f>
        <v>0</v>
      </c>
      <c r="AK64" s="35">
        <f>RTM_IEX!H64</f>
        <v>60.529999999999994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11.352012</v>
      </c>
      <c r="E65">
        <f>GT_NG!P65</f>
        <v>11.706099518459069</v>
      </c>
      <c r="F65">
        <f>GT_Spot!P65</f>
        <v>0</v>
      </c>
      <c r="G65">
        <f>PPCL_NG!P65</f>
        <v>0</v>
      </c>
      <c r="H65">
        <f>PPCL_Spot!P65</f>
        <v>41.85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1002.2474656429104</v>
      </c>
      <c r="P65" s="37">
        <v>117.19</v>
      </c>
      <c r="Q65" s="37">
        <v>34.26</v>
      </c>
      <c r="R65" s="39">
        <v>47.5</v>
      </c>
      <c r="S65" s="39">
        <v>0</v>
      </c>
      <c r="T65" s="38">
        <f>SUMPRODUCT(LTA!J65:AN65,LTA!J$101:AN$101,LTA!J$103:AN$103)</f>
        <v>402.89000000000004</v>
      </c>
      <c r="U65" s="38">
        <f>SUMPRODUCT(LTA!J65:AN65,LTA!J$102:AN$102,LTA!J$103:AN$103)</f>
        <v>93.76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301.44</v>
      </c>
      <c r="AB65" s="76">
        <f>-STOA!N65</f>
        <v>0</v>
      </c>
      <c r="AC65">
        <f t="shared" si="0"/>
        <v>18.4067988481555</v>
      </c>
      <c r="AD65">
        <f t="shared" si="1"/>
        <v>2172.8787783132138</v>
      </c>
      <c r="AE65">
        <f>'IDT-1'!B65</f>
        <v>0</v>
      </c>
      <c r="AF65" s="25"/>
      <c r="AG65">
        <f t="shared" si="2"/>
        <v>2172.8787783132138</v>
      </c>
      <c r="AI65" s="35">
        <f>PXIL!H65</f>
        <v>0</v>
      </c>
      <c r="AJ65" s="35">
        <f>PXIL!N65</f>
        <v>0</v>
      </c>
      <c r="AK65" s="35">
        <f>RTM_IEX!H65</f>
        <v>43.089999999999996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11.352012</v>
      </c>
      <c r="E66">
        <f>GT_NG!P66</f>
        <v>11.706099518459069</v>
      </c>
      <c r="F66">
        <f>GT_Spot!P66</f>
        <v>0</v>
      </c>
      <c r="G66">
        <f>PPCL_NG!P66</f>
        <v>0</v>
      </c>
      <c r="H66">
        <f>PPCL_Spot!P66</f>
        <v>41.85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1012.890220060531</v>
      </c>
      <c r="P66" s="37">
        <v>117.19</v>
      </c>
      <c r="Q66" s="37">
        <v>34.26</v>
      </c>
      <c r="R66" s="39">
        <v>47.5</v>
      </c>
      <c r="S66" s="39">
        <v>0</v>
      </c>
      <c r="T66" s="38">
        <f>SUMPRODUCT(LTA!J66:AN66,LTA!J$101:AN$101,LTA!J$103:AN$103)</f>
        <v>374.78</v>
      </c>
      <c r="U66" s="38">
        <f>SUMPRODUCT(LTA!J66:AN66,LTA!J$102:AN$102,LTA!J$103:AN$103)</f>
        <v>95.26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301.44</v>
      </c>
      <c r="AB66" s="76">
        <f>-STOA!N66</f>
        <v>0</v>
      </c>
      <c r="AC66">
        <f t="shared" si="0"/>
        <v>18.289053985263514</v>
      </c>
      <c r="AD66">
        <f t="shared" si="1"/>
        <v>2158.9792775937267</v>
      </c>
      <c r="AE66">
        <f>'IDT-1'!B66</f>
        <v>0</v>
      </c>
      <c r="AF66" s="25"/>
      <c r="AG66">
        <f t="shared" si="2"/>
        <v>2158.9792775937267</v>
      </c>
      <c r="AI66" s="35">
        <f>PXIL!H66</f>
        <v>0</v>
      </c>
      <c r="AJ66" s="35">
        <f>PXIL!N66</f>
        <v>0</v>
      </c>
      <c r="AK66" s="35">
        <f>RTM_IEX!H66</f>
        <v>45.04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11.352012</v>
      </c>
      <c r="E67">
        <f>GT_NG!P67</f>
        <v>11.706099518459069</v>
      </c>
      <c r="F67">
        <f>GT_Spot!P67</f>
        <v>0</v>
      </c>
      <c r="G67">
        <f>PPCL_NG!P67</f>
        <v>0</v>
      </c>
      <c r="H67">
        <f>PPCL_Spot!P67</f>
        <v>41.85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1015.6007826587324</v>
      </c>
      <c r="P67" s="37">
        <v>117.19</v>
      </c>
      <c r="Q67" s="37">
        <v>34.26</v>
      </c>
      <c r="R67" s="39">
        <v>47.5</v>
      </c>
      <c r="S67" s="39">
        <v>0</v>
      </c>
      <c r="T67" s="38">
        <f>SUMPRODUCT(LTA!J67:AN67,LTA!J$101:AN$101,LTA!J$103:AN$103)</f>
        <v>349.03999999999996</v>
      </c>
      <c r="U67" s="38">
        <f>SUMPRODUCT(LTA!J67:AN67,LTA!J$102:AN$102,LTA!J$103:AN$103)</f>
        <v>95.76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301.33999999999997</v>
      </c>
      <c r="AB67" s="76">
        <f>-STOA!N67</f>
        <v>0</v>
      </c>
      <c r="AC67">
        <f t="shared" si="0"/>
        <v>18.269822711088409</v>
      </c>
      <c r="AD67">
        <f t="shared" si="1"/>
        <v>2156.7090714661035</v>
      </c>
      <c r="AE67">
        <f>'IDT-1'!B67</f>
        <v>0</v>
      </c>
      <c r="AF67" s="25"/>
      <c r="AG67">
        <f t="shared" si="2"/>
        <v>2156.7090714661035</v>
      </c>
      <c r="AI67" s="35">
        <f>PXIL!H67</f>
        <v>0</v>
      </c>
      <c r="AJ67" s="35">
        <f>PXIL!N67</f>
        <v>0</v>
      </c>
      <c r="AK67" s="35">
        <f>RTM_IEX!H67</f>
        <v>65.38000000000001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11.352012</v>
      </c>
      <c r="E68">
        <f>GT_NG!P68</f>
        <v>11.706099518459069</v>
      </c>
      <c r="F68">
        <f>GT_Spot!P68</f>
        <v>0</v>
      </c>
      <c r="G68">
        <f>PPCL_NG!P68</f>
        <v>0</v>
      </c>
      <c r="H68">
        <f>PPCL_Spot!P68</f>
        <v>41.85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1045.305975707586</v>
      </c>
      <c r="P68" s="37">
        <v>117.19</v>
      </c>
      <c r="Q68" s="37">
        <v>34.26</v>
      </c>
      <c r="R68" s="39">
        <v>47.5</v>
      </c>
      <c r="S68" s="39">
        <v>0</v>
      </c>
      <c r="T68" s="38">
        <f>SUMPRODUCT(LTA!J68:AN68,LTA!J$101:AN$101,LTA!J$103:AN$103)</f>
        <v>315.18</v>
      </c>
      <c r="U68" s="38">
        <f>SUMPRODUCT(LTA!J68:AN68,LTA!J$102:AN$102,LTA!J$103:AN$103)</f>
        <v>96.76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301.33999999999997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18.153862332698779</v>
      </c>
      <c r="AD68">
        <f t="shared" ref="AD68:AD98" si="4">SUM(B68:AB68,AI68:AV68)-AC68</f>
        <v>2143.0202248933465</v>
      </c>
      <c r="AE68">
        <f>'IDT-1'!B68</f>
        <v>0</v>
      </c>
      <c r="AF68" s="25"/>
      <c r="AG68">
        <f t="shared" ref="AG68:AG98" si="5">SUM(AD68:AF68)</f>
        <v>2143.0202248933465</v>
      </c>
      <c r="AI68" s="35">
        <f>PXIL!H68</f>
        <v>0</v>
      </c>
      <c r="AJ68" s="35">
        <f>PXIL!N68</f>
        <v>0</v>
      </c>
      <c r="AK68" s="35">
        <f>RTM_IEX!H68</f>
        <v>54.73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11.352012</v>
      </c>
      <c r="E69">
        <f>GT_NG!P69</f>
        <v>11.706099518459069</v>
      </c>
      <c r="F69">
        <f>GT_Spot!P69</f>
        <v>0</v>
      </c>
      <c r="G69">
        <f>PPCL_NG!P69</f>
        <v>0</v>
      </c>
      <c r="H69">
        <f>PPCL_Spot!P69</f>
        <v>41.85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1120.9589566492969</v>
      </c>
      <c r="P69" s="37">
        <v>117.19</v>
      </c>
      <c r="Q69" s="37">
        <v>34.26</v>
      </c>
      <c r="R69" s="39">
        <v>47.5</v>
      </c>
      <c r="S69" s="39">
        <v>0</v>
      </c>
      <c r="T69" s="38">
        <f>SUMPRODUCT(LTA!J69:AN69,LTA!J$101:AN$101,LTA!J$103:AN$103)</f>
        <v>282.06</v>
      </c>
      <c r="U69" s="38">
        <f>SUMPRODUCT(LTA!J69:AN69,LTA!J$102:AN$102,LTA!J$103:AN$103)</f>
        <v>98.26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301.33999999999997</v>
      </c>
      <c r="AB69" s="76">
        <f>-STOA!N69</f>
        <v>0</v>
      </c>
      <c r="AC69">
        <f t="shared" si="3"/>
        <v>18.068039372609149</v>
      </c>
      <c r="AD69">
        <f t="shared" si="4"/>
        <v>2132.8890287951467</v>
      </c>
      <c r="AE69">
        <f>'IDT-1'!B69</f>
        <v>14</v>
      </c>
      <c r="AF69" s="25"/>
      <c r="AG69">
        <f t="shared" si="5"/>
        <v>2146.8890287951467</v>
      </c>
      <c r="AI69" s="35">
        <f>PXIL!H69</f>
        <v>0</v>
      </c>
      <c r="AJ69" s="35">
        <f>PXIL!N69</f>
        <v>0</v>
      </c>
      <c r="AK69" s="35">
        <f>RTM_IEX!H69</f>
        <v>0.48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11.352012</v>
      </c>
      <c r="E70">
        <f>GT_NG!P70</f>
        <v>11.706099518459069</v>
      </c>
      <c r="F70">
        <f>GT_Spot!P70</f>
        <v>0</v>
      </c>
      <c r="G70">
        <f>PPCL_NG!P70</f>
        <v>0</v>
      </c>
      <c r="H70">
        <f>PPCL_Spot!P70</f>
        <v>41.85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1123.8496456308437</v>
      </c>
      <c r="P70" s="37">
        <v>117.19</v>
      </c>
      <c r="Q70" s="37">
        <v>34.26</v>
      </c>
      <c r="R70" s="39">
        <v>43.664798329486757</v>
      </c>
      <c r="S70" s="39">
        <v>0</v>
      </c>
      <c r="T70" s="38">
        <f>SUMPRODUCT(LTA!J70:AN70,LTA!J$101:AN$101,LTA!J$103:AN$103)</f>
        <v>247.16000000000003</v>
      </c>
      <c r="U70" s="38">
        <f>SUMPRODUCT(LTA!J70:AN70,LTA!J$102:AN$102,LTA!J$103:AN$103)</f>
        <v>99.26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17.43</v>
      </c>
      <c r="Z70" s="35">
        <f>IEX!N70</f>
        <v>0</v>
      </c>
      <c r="AA70" s="76">
        <f>STOA!H70</f>
        <v>301.33999999999997</v>
      </c>
      <c r="AB70" s="76">
        <f>-STOA!N70</f>
        <v>0</v>
      </c>
      <c r="AC70">
        <f t="shared" si="3"/>
        <v>17.92175746602183</v>
      </c>
      <c r="AD70">
        <f t="shared" si="4"/>
        <v>2115.6207980127679</v>
      </c>
      <c r="AE70">
        <f>'IDT-1'!B70</f>
        <v>15.185</v>
      </c>
      <c r="AF70" s="25"/>
      <c r="AG70">
        <f t="shared" si="5"/>
        <v>2130.8057980127678</v>
      </c>
      <c r="AI70" s="35">
        <f>PXIL!H70</f>
        <v>0</v>
      </c>
      <c r="AJ70" s="35">
        <f>PXIL!N70</f>
        <v>0</v>
      </c>
      <c r="AK70" s="35">
        <f>RTM_IEX!H70</f>
        <v>0.48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11.352012</v>
      </c>
      <c r="E71">
        <f>GT_NG!P71</f>
        <v>11.706099518459069</v>
      </c>
      <c r="F71">
        <f>GT_Spot!P71</f>
        <v>0</v>
      </c>
      <c r="G71">
        <f>PPCL_NG!P71</f>
        <v>0</v>
      </c>
      <c r="H71">
        <f>PPCL_Spot!P71</f>
        <v>41.85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1124.8241090536833</v>
      </c>
      <c r="P71" s="37">
        <v>117.19</v>
      </c>
      <c r="Q71" s="37">
        <v>34.26</v>
      </c>
      <c r="R71" s="39">
        <v>39.82</v>
      </c>
      <c r="S71" s="39">
        <v>0</v>
      </c>
      <c r="T71" s="38">
        <f>SUMPRODUCT(LTA!J71:AN71,LTA!J$101:AN$101,LTA!J$103:AN$103)</f>
        <v>201.74</v>
      </c>
      <c r="U71" s="38">
        <f>SUMPRODUCT(LTA!J71:AN71,LTA!J$102:AN$102,LTA!J$103:AN$103)</f>
        <v>101.76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33.9</v>
      </c>
      <c r="Z71" s="35">
        <f>IEX!N71</f>
        <v>0</v>
      </c>
      <c r="AA71" s="76">
        <f>STOA!H71</f>
        <v>301.28999999999996</v>
      </c>
      <c r="AB71" s="76">
        <f>-STOA!N71</f>
        <v>0</v>
      </c>
      <c r="AC71">
        <f t="shared" si="3"/>
        <v>17.927214652805993</v>
      </c>
      <c r="AD71">
        <f t="shared" si="4"/>
        <v>2116.2650059193361</v>
      </c>
      <c r="AE71">
        <f>'IDT-1'!B71</f>
        <v>13.016</v>
      </c>
      <c r="AF71" s="25"/>
      <c r="AG71">
        <f t="shared" si="5"/>
        <v>2129.2810059193362</v>
      </c>
      <c r="AI71" s="35">
        <f>PXIL!H71</f>
        <v>0</v>
      </c>
      <c r="AJ71" s="35">
        <f>PXIL!N71</f>
        <v>0</v>
      </c>
      <c r="AK71" s="35">
        <f>RTM_IEX!H71</f>
        <v>30.5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11.352012</v>
      </c>
      <c r="E72">
        <f>GT_NG!P72</f>
        <v>11.706099518459069</v>
      </c>
      <c r="F72">
        <f>GT_Spot!P72</f>
        <v>0</v>
      </c>
      <c r="G72">
        <f>PPCL_NG!P72</f>
        <v>0</v>
      </c>
      <c r="H72">
        <f>PPCL_Spot!P72</f>
        <v>41.85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1124.8241090536833</v>
      </c>
      <c r="P72" s="37">
        <v>117.19</v>
      </c>
      <c r="Q72" s="37">
        <v>34.26</v>
      </c>
      <c r="R72" s="39">
        <v>35.99</v>
      </c>
      <c r="S72" s="39">
        <v>0</v>
      </c>
      <c r="T72" s="38">
        <f>SUMPRODUCT(LTA!J72:AN72,LTA!J$101:AN$101,LTA!J$103:AN$103)</f>
        <v>174.05</v>
      </c>
      <c r="U72" s="38">
        <f>SUMPRODUCT(LTA!J72:AN72,LTA!J$102:AN$102,LTA!J$103:AN$103)</f>
        <v>102.76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58.11</v>
      </c>
      <c r="Z72" s="35">
        <f>IEX!N72</f>
        <v>0</v>
      </c>
      <c r="AA72" s="76">
        <f>STOA!H72</f>
        <v>301.28999999999996</v>
      </c>
      <c r="AB72" s="76">
        <f>-STOA!N72</f>
        <v>0</v>
      </c>
      <c r="AC72">
        <f t="shared" si="3"/>
        <v>17.898654652805991</v>
      </c>
      <c r="AD72">
        <f t="shared" si="4"/>
        <v>2112.8935659193362</v>
      </c>
      <c r="AE72">
        <f>'IDT-1'!B72</f>
        <v>7.593</v>
      </c>
      <c r="AF72" s="25"/>
      <c r="AG72">
        <f t="shared" si="5"/>
        <v>2120.486565919336</v>
      </c>
      <c r="AI72" s="35">
        <f>PXIL!H72</f>
        <v>0</v>
      </c>
      <c r="AJ72" s="35">
        <f>PXIL!N72</f>
        <v>0</v>
      </c>
      <c r="AK72" s="35">
        <f>RTM_IEX!H72</f>
        <v>33.409999999999997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11.352012</v>
      </c>
      <c r="E73">
        <f>GT_NG!P73</f>
        <v>11.706099518459069</v>
      </c>
      <c r="F73">
        <f>GT_Spot!P73</f>
        <v>0</v>
      </c>
      <c r="G73">
        <f>PPCL_NG!P73</f>
        <v>0</v>
      </c>
      <c r="H73">
        <f>PPCL_Spot!P73</f>
        <v>41.85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1134.1274522439935</v>
      </c>
      <c r="P73" s="37">
        <v>117.19000000000001</v>
      </c>
      <c r="Q73" s="37">
        <v>33.180000000000007</v>
      </c>
      <c r="R73" s="39">
        <v>33.11</v>
      </c>
      <c r="S73" s="39">
        <v>0</v>
      </c>
      <c r="T73" s="38">
        <f>SUMPRODUCT(LTA!J73:AN73,LTA!J$101:AN$101,LTA!J$103:AN$103)</f>
        <v>146.19999999999999</v>
      </c>
      <c r="U73" s="38">
        <f>SUMPRODUCT(LTA!J73:AN73,LTA!J$102:AN$102,LTA!J$103:AN$103)</f>
        <v>106.26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76.52</v>
      </c>
      <c r="Z73" s="35">
        <f>IEX!N73</f>
        <v>0</v>
      </c>
      <c r="AA73" s="76">
        <f>STOA!H73</f>
        <v>301.28999999999996</v>
      </c>
      <c r="AB73" s="76">
        <f>-STOA!N73</f>
        <v>0</v>
      </c>
      <c r="AC73">
        <f t="shared" si="3"/>
        <v>17.861134735604598</v>
      </c>
      <c r="AD73">
        <f t="shared" si="4"/>
        <v>2108.4644290268479</v>
      </c>
      <c r="AE73">
        <f>'IDT-1'!B73</f>
        <v>4.3390000000000004</v>
      </c>
      <c r="AF73" s="25"/>
      <c r="AG73">
        <f t="shared" si="5"/>
        <v>2112.8034290268479</v>
      </c>
      <c r="AI73" s="35">
        <f>PXIL!H73</f>
        <v>0</v>
      </c>
      <c r="AJ73" s="35">
        <f>PXIL!N73</f>
        <v>0</v>
      </c>
      <c r="AK73" s="35">
        <f>RTM_IEX!H73</f>
        <v>29.54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11.352012</v>
      </c>
      <c r="E74">
        <f>GT_NG!P74</f>
        <v>11.706099518459069</v>
      </c>
      <c r="F74">
        <f>GT_Spot!P74</f>
        <v>0</v>
      </c>
      <c r="G74">
        <f>PPCL_NG!P74</f>
        <v>0</v>
      </c>
      <c r="H74">
        <f>PPCL_Spot!P74</f>
        <v>41.85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1144.8023238138326</v>
      </c>
      <c r="P74" s="37">
        <v>117.19000000000001</v>
      </c>
      <c r="Q74" s="37">
        <v>33.180000000000007</v>
      </c>
      <c r="R74" s="39">
        <v>23.599999999999998</v>
      </c>
      <c r="S74" s="39">
        <v>0</v>
      </c>
      <c r="T74" s="38">
        <f>SUMPRODUCT(LTA!J74:AN74,LTA!J$101:AN$101,LTA!J$103:AN$103)</f>
        <v>117.55</v>
      </c>
      <c r="U74" s="38">
        <f>SUMPRODUCT(LTA!J74:AN74,LTA!J$102:AN$102,LTA!J$103:AN$103)</f>
        <v>107.26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93.95</v>
      </c>
      <c r="Z74" s="35">
        <f>IEX!N74</f>
        <v>0</v>
      </c>
      <c r="AA74" s="76">
        <f>STOA!H74</f>
        <v>301.28999999999996</v>
      </c>
      <c r="AB74" s="76">
        <f>-STOA!N74</f>
        <v>0</v>
      </c>
      <c r="AC74">
        <f t="shared" si="3"/>
        <v>17.842023656791248</v>
      </c>
      <c r="AD74">
        <f t="shared" si="4"/>
        <v>2106.2084116755004</v>
      </c>
      <c r="AE74">
        <f>'IDT-1'!B74</f>
        <v>0</v>
      </c>
      <c r="AF74" s="25"/>
      <c r="AG74">
        <f t="shared" si="5"/>
        <v>2106.2084116755004</v>
      </c>
      <c r="AI74" s="35">
        <f>PXIL!H74</f>
        <v>0</v>
      </c>
      <c r="AJ74" s="35">
        <f>PXIL!N74</f>
        <v>0</v>
      </c>
      <c r="AK74" s="35">
        <f>RTM_IEX!H74</f>
        <v>36.32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11.352012</v>
      </c>
      <c r="E75">
        <f>GT_NG!P75</f>
        <v>11.818298555377208</v>
      </c>
      <c r="F75">
        <f>GT_Spot!P75</f>
        <v>0</v>
      </c>
      <c r="G75">
        <f>PPCL_NG!P75</f>
        <v>0</v>
      </c>
      <c r="H75">
        <f>PPCL_Spot!P75</f>
        <v>41.85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1182.1659486573749</v>
      </c>
      <c r="P75" s="37">
        <v>117.19000000000001</v>
      </c>
      <c r="Q75" s="37">
        <v>27.23</v>
      </c>
      <c r="R75" s="39">
        <v>0</v>
      </c>
      <c r="S75" s="39">
        <v>0</v>
      </c>
      <c r="T75" s="38">
        <f>SUMPRODUCT(LTA!J75:AN75,LTA!J$101:AN$101,LTA!J$103:AN$103)</f>
        <v>102.24</v>
      </c>
      <c r="U75" s="38">
        <f>SUMPRODUCT(LTA!J75:AN75,LTA!J$102:AN$102,LTA!J$103:AN$103)</f>
        <v>112.27000000000001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112.34</v>
      </c>
      <c r="Z75" s="35">
        <f>IEX!N75</f>
        <v>0</v>
      </c>
      <c r="AA75" s="76">
        <f>STOA!H75</f>
        <v>300.32</v>
      </c>
      <c r="AB75" s="76">
        <f>-STOA!N75</f>
        <v>0</v>
      </c>
      <c r="AC75">
        <f t="shared" si="3"/>
        <v>17.667352577387113</v>
      </c>
      <c r="AD75">
        <f t="shared" si="4"/>
        <v>2085.5889066353648</v>
      </c>
      <c r="AE75">
        <f>'IDT-1'!B75</f>
        <v>0</v>
      </c>
      <c r="AF75" s="25"/>
      <c r="AG75">
        <f t="shared" si="5"/>
        <v>2085.5889066353648</v>
      </c>
      <c r="AI75" s="35">
        <f>PXIL!H75</f>
        <v>0</v>
      </c>
      <c r="AJ75" s="35">
        <f>PXIL!N75</f>
        <v>0</v>
      </c>
      <c r="AK75" s="35">
        <f>RTM_IEX!H75</f>
        <v>0.48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11.352012</v>
      </c>
      <c r="E76">
        <f>GT_NG!P76</f>
        <v>11.818298555377208</v>
      </c>
      <c r="F76">
        <f>GT_Spot!P76</f>
        <v>0</v>
      </c>
      <c r="G76">
        <f>PPCL_NG!P76</f>
        <v>0</v>
      </c>
      <c r="H76">
        <f>PPCL_Spot!P76</f>
        <v>41.85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1174.473787954717</v>
      </c>
      <c r="P76" s="37">
        <v>117.19000000000001</v>
      </c>
      <c r="Q76" s="37">
        <v>27.23</v>
      </c>
      <c r="R76" s="39">
        <v>0</v>
      </c>
      <c r="S76" s="39">
        <v>0</v>
      </c>
      <c r="T76" s="38">
        <f>SUMPRODUCT(LTA!J76:AN76,LTA!J$101:AN$101,LTA!J$103:AN$103)</f>
        <v>85.92</v>
      </c>
      <c r="U76" s="38">
        <f>SUMPRODUCT(LTA!J76:AN76,LTA!J$102:AN$102,LTA!J$103:AN$103)</f>
        <v>113.77000000000001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126.87</v>
      </c>
      <c r="Z76" s="35">
        <f>IEX!N76</f>
        <v>0</v>
      </c>
      <c r="AA76" s="76">
        <f>STOA!H76</f>
        <v>300.32</v>
      </c>
      <c r="AB76" s="76">
        <f>-STOA!N76</f>
        <v>0</v>
      </c>
      <c r="AC76">
        <f t="shared" si="3"/>
        <v>17.722438427484793</v>
      </c>
      <c r="AD76">
        <f t="shared" si="4"/>
        <v>2092.0916600826099</v>
      </c>
      <c r="AE76">
        <f>'IDT-1'!B76</f>
        <v>0</v>
      </c>
      <c r="AF76" s="25"/>
      <c r="AG76">
        <f t="shared" si="5"/>
        <v>2092.0916600826099</v>
      </c>
      <c r="AI76" s="35">
        <f>PXIL!H76</f>
        <v>0</v>
      </c>
      <c r="AJ76" s="35">
        <f>PXIL!N76</f>
        <v>0</v>
      </c>
      <c r="AK76" s="35">
        <f>RTM_IEX!H76</f>
        <v>15.02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11.352012</v>
      </c>
      <c r="E77">
        <f>GT_NG!P77</f>
        <v>11.818298555377208</v>
      </c>
      <c r="F77">
        <f>GT_Spot!P77</f>
        <v>0</v>
      </c>
      <c r="G77">
        <f>PPCL_NG!P77</f>
        <v>0</v>
      </c>
      <c r="H77">
        <f>PPCL_Spot!P77</f>
        <v>41.85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1194.9447065931558</v>
      </c>
      <c r="P77" s="37">
        <v>117.19000000000001</v>
      </c>
      <c r="Q77" s="37">
        <v>27.23</v>
      </c>
      <c r="R77" s="39">
        <v>0</v>
      </c>
      <c r="S77" s="39">
        <v>0</v>
      </c>
      <c r="T77" s="38">
        <f>SUMPRODUCT(LTA!J77:AN77,LTA!J$101:AN$101,LTA!J$103:AN$103)</f>
        <v>74.52</v>
      </c>
      <c r="U77" s="38">
        <f>SUMPRODUCT(LTA!J77:AN77,LTA!J$102:AN$102,LTA!J$103:AN$103)</f>
        <v>115.77000000000001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26.15</v>
      </c>
      <c r="Z77" s="35">
        <f>IEX!N77</f>
        <v>0</v>
      </c>
      <c r="AA77" s="76">
        <f>STOA!H77</f>
        <v>300.32</v>
      </c>
      <c r="AB77" s="76">
        <f>-STOA!N77</f>
        <v>0</v>
      </c>
      <c r="AC77">
        <f t="shared" si="3"/>
        <v>16.969302144047674</v>
      </c>
      <c r="AD77">
        <f t="shared" si="4"/>
        <v>2003.1857150044852</v>
      </c>
      <c r="AE77">
        <f>'IDT-1'!B77</f>
        <v>125.943</v>
      </c>
      <c r="AF77" s="25"/>
      <c r="AG77">
        <f t="shared" si="5"/>
        <v>2129.1287150044855</v>
      </c>
      <c r="AI77" s="35">
        <f>PXIL!H77</f>
        <v>0</v>
      </c>
      <c r="AJ77" s="35">
        <f>PXIL!N77</f>
        <v>0</v>
      </c>
      <c r="AK77" s="35">
        <f>RTM_IEX!H77</f>
        <v>15.01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11.352012</v>
      </c>
      <c r="E78">
        <f>GT_NG!P78</f>
        <v>11.818298555377208</v>
      </c>
      <c r="F78">
        <f>GT_Spot!P78</f>
        <v>0</v>
      </c>
      <c r="G78">
        <f>PPCL_NG!P78</f>
        <v>0</v>
      </c>
      <c r="H78">
        <f>PPCL_Spot!P78</f>
        <v>41.85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1196.8755701187915</v>
      </c>
      <c r="P78" s="37">
        <v>117.18551631786357</v>
      </c>
      <c r="Q78" s="37">
        <v>26.37439207195203</v>
      </c>
      <c r="R78" s="39">
        <v>0</v>
      </c>
      <c r="S78" s="39">
        <v>0</v>
      </c>
      <c r="T78" s="38">
        <f>SUMPRODUCT(LTA!J78:AN78,LTA!J$101:AN$101,LTA!J$103:AN$103)</f>
        <v>63</v>
      </c>
      <c r="U78" s="38">
        <f>SUMPRODUCT(LTA!J78:AN78,LTA!J$102:AN$102,LTA!J$103:AN$103)</f>
        <v>118.27000000000001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300.32</v>
      </c>
      <c r="AB78" s="76">
        <f>-STOA!N78</f>
        <v>0</v>
      </c>
      <c r="AC78">
        <f t="shared" si="3"/>
        <v>16.772412628137467</v>
      </c>
      <c r="AD78">
        <f t="shared" si="4"/>
        <v>1979.9433764358469</v>
      </c>
      <c r="AE78">
        <f>'IDT-1'!B78</f>
        <v>165</v>
      </c>
      <c r="AF78" s="25"/>
      <c r="AG78">
        <f t="shared" si="5"/>
        <v>2144.9433764358469</v>
      </c>
      <c r="AI78" s="35">
        <f>PXIL!H78</f>
        <v>0</v>
      </c>
      <c r="AJ78" s="35">
        <f>PXIL!N78</f>
        <v>0</v>
      </c>
      <c r="AK78" s="35">
        <f>RTM_IEX!H78</f>
        <v>25.67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11.352012</v>
      </c>
      <c r="E79">
        <f>GT_NG!P79</f>
        <v>12.213578324509498</v>
      </c>
      <c r="F79">
        <f>GT_Spot!P79</f>
        <v>0</v>
      </c>
      <c r="G79">
        <f>PPCL_NG!P79</f>
        <v>0</v>
      </c>
      <c r="H79">
        <f>PPCL_Spot!P79</f>
        <v>41.85</v>
      </c>
      <c r="I79">
        <f>Bawana_NG!P79</f>
        <v>84.005073575086669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1251.3859777409953</v>
      </c>
      <c r="P79" s="37">
        <v>117.18551631786357</v>
      </c>
      <c r="Q79" s="37">
        <v>26.37439207195203</v>
      </c>
      <c r="R79" s="39">
        <v>0</v>
      </c>
      <c r="S79" s="39">
        <v>0</v>
      </c>
      <c r="T79" s="38">
        <f>SUMPRODUCT(LTA!J79:AN79,LTA!J$101:AN$101,LTA!J$103:AN$103)</f>
        <v>56.870000000000005</v>
      </c>
      <c r="U79" s="38">
        <f>SUMPRODUCT(LTA!J79:AN79,LTA!J$102:AN$102,LTA!J$103:AN$103)</f>
        <v>120.27000000000001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33.869999999999997</v>
      </c>
      <c r="Z79" s="35">
        <f>IEX!N79</f>
        <v>0</v>
      </c>
      <c r="AA79" s="76">
        <f>STOA!H79</f>
        <v>300.32</v>
      </c>
      <c r="AB79" s="76">
        <f>-STOA!N79</f>
        <v>0</v>
      </c>
      <c r="AC79">
        <f t="shared" si="3"/>
        <v>17.991931426870991</v>
      </c>
      <c r="AD79">
        <f t="shared" si="4"/>
        <v>1953.1846186035364</v>
      </c>
      <c r="AE79">
        <f>'IDT-1'!B79</f>
        <v>203.78399999999999</v>
      </c>
      <c r="AF79" s="25"/>
      <c r="AG79">
        <f t="shared" si="5"/>
        <v>2156.9686186035365</v>
      </c>
      <c r="AI79" s="35">
        <f>PXIL!H79</f>
        <v>0</v>
      </c>
      <c r="AJ79" s="35">
        <f>PXIL!N79</f>
        <v>0</v>
      </c>
      <c r="AK79" s="35">
        <f>RTM_IEX!H79</f>
        <v>0.48</v>
      </c>
      <c r="AL79" s="35">
        <f>RTM_IEX!N79</f>
        <v>-85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11.352012</v>
      </c>
      <c r="E80">
        <f>GT_NG!P80</f>
        <v>12.213578324509498</v>
      </c>
      <c r="F80">
        <f>GT_Spot!P80</f>
        <v>0</v>
      </c>
      <c r="G80">
        <f>PPCL_NG!P80</f>
        <v>0</v>
      </c>
      <c r="H80">
        <f>PPCL_Spot!P80</f>
        <v>41.85</v>
      </c>
      <c r="I80">
        <f>Bawana_NG!P80</f>
        <v>84.005073575086669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1251.3859777409953</v>
      </c>
      <c r="P80" s="37">
        <v>117.18551631786357</v>
      </c>
      <c r="Q80" s="37">
        <v>26.37439207195203</v>
      </c>
      <c r="R80" s="39">
        <v>0</v>
      </c>
      <c r="S80" s="39">
        <v>0</v>
      </c>
      <c r="T80" s="38">
        <f>SUMPRODUCT(LTA!J80:AN80,LTA!J$101:AN$101,LTA!J$103:AN$103)</f>
        <v>55.03</v>
      </c>
      <c r="U80" s="38">
        <f>SUMPRODUCT(LTA!J80:AN80,LTA!J$102:AN$102,LTA!J$103:AN$103)</f>
        <v>122.27000000000001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37.24</v>
      </c>
      <c r="Z80" s="35">
        <f>IEX!N80</f>
        <v>0</v>
      </c>
      <c r="AA80" s="76">
        <f>STOA!H80</f>
        <v>300.32</v>
      </c>
      <c r="AB80" s="76">
        <f>-STOA!N80</f>
        <v>0</v>
      </c>
      <c r="AC80">
        <f t="shared" si="3"/>
        <v>17.987698795971433</v>
      </c>
      <c r="AD80">
        <f t="shared" si="4"/>
        <v>1960.7188512344355</v>
      </c>
      <c r="AE80">
        <f>'IDT-1'!B80</f>
        <v>206.15100000000001</v>
      </c>
      <c r="AF80" s="25"/>
      <c r="AG80">
        <f t="shared" si="5"/>
        <v>2166.8698512344354</v>
      </c>
      <c r="AI80" s="35">
        <f>PXIL!H80</f>
        <v>0</v>
      </c>
      <c r="AJ80" s="35">
        <f>PXIL!N80</f>
        <v>0</v>
      </c>
      <c r="AK80" s="35">
        <f>RTM_IEX!H80</f>
        <v>0.48</v>
      </c>
      <c r="AL80" s="35">
        <f>RTM_IEX!N80</f>
        <v>-81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11.352012</v>
      </c>
      <c r="E81">
        <f>GT_NG!P81</f>
        <v>12.213578324509498</v>
      </c>
      <c r="F81">
        <f>GT_Spot!P81</f>
        <v>0</v>
      </c>
      <c r="G81">
        <f>PPCL_NG!P81</f>
        <v>0</v>
      </c>
      <c r="H81">
        <f>PPCL_Spot!P81</f>
        <v>41.85</v>
      </c>
      <c r="I81">
        <f>Bawana_NG!P81</f>
        <v>84.005073575086669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1250.8896817409952</v>
      </c>
      <c r="P81" s="37">
        <v>117.18551631786357</v>
      </c>
      <c r="Q81" s="37">
        <v>26.37439207195203</v>
      </c>
      <c r="R81" s="39">
        <v>0</v>
      </c>
      <c r="S81" s="39">
        <v>0</v>
      </c>
      <c r="T81" s="38">
        <f>SUMPRODUCT(LTA!J81:AN81,LTA!J$101:AN$101,LTA!J$103:AN$103)</f>
        <v>48.33</v>
      </c>
      <c r="U81" s="38">
        <f>SUMPRODUCT(LTA!J81:AN81,LTA!J$102:AN$102,LTA!J$103:AN$103)</f>
        <v>105.77000000000001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32.57</v>
      </c>
      <c r="Z81" s="35">
        <f>IEX!N81</f>
        <v>0</v>
      </c>
      <c r="AA81" s="76">
        <f>STOA!H81</f>
        <v>300.32</v>
      </c>
      <c r="AB81" s="76">
        <f>-STOA!N81</f>
        <v>0</v>
      </c>
      <c r="AC81">
        <f t="shared" si="3"/>
        <v>17.613883385973207</v>
      </c>
      <c r="AD81">
        <f t="shared" si="4"/>
        <v>1948.7263706444337</v>
      </c>
      <c r="AE81">
        <f>'IDT-1'!B81</f>
        <v>218.95400000000001</v>
      </c>
      <c r="AF81" s="25"/>
      <c r="AG81">
        <f t="shared" si="5"/>
        <v>2167.6803706444339</v>
      </c>
      <c r="AI81" s="35">
        <f>PXIL!H81</f>
        <v>0</v>
      </c>
      <c r="AJ81" s="35">
        <f>PXIL!N81</f>
        <v>0</v>
      </c>
      <c r="AK81" s="35">
        <f>RTM_IEX!H81</f>
        <v>0.48</v>
      </c>
      <c r="AL81" s="35">
        <f>RTM_IEX!N81</f>
        <v>-65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11.352012</v>
      </c>
      <c r="E82">
        <f>GT_NG!P82</f>
        <v>12.213578324509498</v>
      </c>
      <c r="F82">
        <f>GT_Spot!P82</f>
        <v>0</v>
      </c>
      <c r="G82">
        <f>PPCL_NG!P82</f>
        <v>0</v>
      </c>
      <c r="H82">
        <f>PPCL_Spot!P82</f>
        <v>41.85</v>
      </c>
      <c r="I82">
        <f>Bawana_NG!P82</f>
        <v>84.005073575086669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1236.8066715501679</v>
      </c>
      <c r="P82" s="37">
        <v>117.18551631786357</v>
      </c>
      <c r="Q82" s="37">
        <v>26.37439207195203</v>
      </c>
      <c r="R82" s="39">
        <v>0</v>
      </c>
      <c r="S82" s="39">
        <v>0</v>
      </c>
      <c r="T82" s="38">
        <f>SUMPRODUCT(LTA!J82:AN82,LTA!J$101:AN$101,LTA!J$103:AN$103)</f>
        <v>48.33</v>
      </c>
      <c r="U82" s="38">
        <f>SUMPRODUCT(LTA!J82:AN82,LTA!J$102:AN$102,LTA!J$103:AN$103)</f>
        <v>103.55999999999999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41.71</v>
      </c>
      <c r="Z82" s="35">
        <f>IEX!N82</f>
        <v>0</v>
      </c>
      <c r="AA82" s="76">
        <f>STOA!H82</f>
        <v>300.32</v>
      </c>
      <c r="AB82" s="76">
        <f>-STOA!N82</f>
        <v>0</v>
      </c>
      <c r="AC82">
        <f t="shared" si="3"/>
        <v>17.528384627195589</v>
      </c>
      <c r="AD82">
        <f t="shared" si="4"/>
        <v>1944.658859212384</v>
      </c>
      <c r="AE82">
        <f>'IDT-1'!B82</f>
        <v>225.04900000000001</v>
      </c>
      <c r="AF82" s="25"/>
      <c r="AG82">
        <f t="shared" si="5"/>
        <v>2169.7078592123839</v>
      </c>
      <c r="AI82" s="35">
        <f>PXIL!H82</f>
        <v>0</v>
      </c>
      <c r="AJ82" s="35">
        <f>PXIL!N82</f>
        <v>0</v>
      </c>
      <c r="AK82" s="35">
        <f>RTM_IEX!H82</f>
        <v>0.48</v>
      </c>
      <c r="AL82" s="35">
        <f>RTM_IEX!N82</f>
        <v>-62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11.352012</v>
      </c>
      <c r="E83">
        <f>GT_NG!P83</f>
        <v>12.213578324509498</v>
      </c>
      <c r="F83">
        <f>GT_Spot!P83</f>
        <v>0</v>
      </c>
      <c r="G83">
        <f>PPCL_NG!P83</f>
        <v>0</v>
      </c>
      <c r="H83">
        <f>PPCL_Spot!P83</f>
        <v>41.85</v>
      </c>
      <c r="I83">
        <f>Bawana_NG!P83</f>
        <v>84.005073575086669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1236.977959550168</v>
      </c>
      <c r="P83" s="37">
        <v>117.18551631786357</v>
      </c>
      <c r="Q83" s="37">
        <v>26.37439207195203</v>
      </c>
      <c r="R83" s="39">
        <v>0</v>
      </c>
      <c r="S83" s="39">
        <v>0</v>
      </c>
      <c r="T83" s="38">
        <f>SUMPRODUCT(LTA!J83:AN83,LTA!J$101:AN$101,LTA!J$103:AN$103)</f>
        <v>48.010000000000005</v>
      </c>
      <c r="U83" s="38">
        <f>SUMPRODUCT(LTA!J83:AN83,LTA!J$102:AN$102,LTA!J$103:AN$103)</f>
        <v>102.86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23.25</v>
      </c>
      <c r="Z83" s="35">
        <f>IEX!N83</f>
        <v>0</v>
      </c>
      <c r="AA83" s="76">
        <f>STOA!H83</f>
        <v>300.26999999999992</v>
      </c>
      <c r="AB83" s="76">
        <f>-STOA!N83</f>
        <v>0</v>
      </c>
      <c r="AC83">
        <f t="shared" si="3"/>
        <v>16.840559667452467</v>
      </c>
      <c r="AD83">
        <f t="shared" si="4"/>
        <v>1987.9879721721272</v>
      </c>
      <c r="AE83">
        <f>'IDT-1'!B83</f>
        <v>255.89499999999998</v>
      </c>
      <c r="AF83" s="25"/>
      <c r="AG83">
        <f t="shared" si="5"/>
        <v>2243.8829721721272</v>
      </c>
      <c r="AI83" s="35">
        <f>PXIL!H83</f>
        <v>0</v>
      </c>
      <c r="AJ83" s="35">
        <f>PXIL!N83</f>
        <v>0</v>
      </c>
      <c r="AK83" s="35">
        <f>RTM_IEX!H83</f>
        <v>0.48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11.352012</v>
      </c>
      <c r="E84">
        <f>GT_NG!P84</f>
        <v>12.213578324509498</v>
      </c>
      <c r="F84">
        <f>GT_Spot!P84</f>
        <v>0</v>
      </c>
      <c r="G84">
        <f>PPCL_NG!P84</f>
        <v>0</v>
      </c>
      <c r="H84">
        <f>PPCL_Spot!P84</f>
        <v>41.85</v>
      </c>
      <c r="I84">
        <f>Bawana_NG!P84</f>
        <v>84.005073575086669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1237.8475519279643</v>
      </c>
      <c r="P84" s="37">
        <v>117.18551631786357</v>
      </c>
      <c r="Q84" s="37">
        <v>26.37439207195203</v>
      </c>
      <c r="R84" s="39">
        <v>0</v>
      </c>
      <c r="S84" s="39">
        <v>0</v>
      </c>
      <c r="T84" s="38">
        <f>SUMPRODUCT(LTA!J84:AN84,LTA!J$101:AN$101,LTA!J$103:AN$103)</f>
        <v>47.33</v>
      </c>
      <c r="U84" s="38">
        <f>SUMPRODUCT(LTA!J84:AN84,LTA!J$102:AN$102,LTA!J$103:AN$103)</f>
        <v>101.96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300.26999999999992</v>
      </c>
      <c r="AB84" s="76">
        <f>-STOA!N84</f>
        <v>0</v>
      </c>
      <c r="AC84">
        <f t="shared" si="3"/>
        <v>16.639292243425956</v>
      </c>
      <c r="AD84">
        <f t="shared" si="4"/>
        <v>1964.2288319739503</v>
      </c>
      <c r="AE84">
        <f>'IDT-1'!B84</f>
        <v>281</v>
      </c>
      <c r="AF84" s="25"/>
      <c r="AG84">
        <f t="shared" si="5"/>
        <v>2245.22883197395</v>
      </c>
      <c r="AI84" s="35">
        <f>PXIL!H84</f>
        <v>0</v>
      </c>
      <c r="AJ84" s="35">
        <f>PXIL!N84</f>
        <v>0</v>
      </c>
      <c r="AK84" s="35">
        <f>RTM_IEX!H84</f>
        <v>0.48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11.352012</v>
      </c>
      <c r="E85">
        <f>GT_NG!P85</f>
        <v>12.213578324509498</v>
      </c>
      <c r="F85">
        <f>GT_Spot!P85</f>
        <v>0</v>
      </c>
      <c r="G85">
        <f>PPCL_NG!P85</f>
        <v>0</v>
      </c>
      <c r="H85">
        <f>PPCL_Spot!P85</f>
        <v>41.85</v>
      </c>
      <c r="I85">
        <f>Bawana_NG!P85</f>
        <v>84.005073575086669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1219.0141182008533</v>
      </c>
      <c r="P85" s="37">
        <v>117.18551631786357</v>
      </c>
      <c r="Q85" s="37">
        <v>26.37439207195203</v>
      </c>
      <c r="R85" s="39">
        <v>0</v>
      </c>
      <c r="S85" s="39">
        <v>0</v>
      </c>
      <c r="T85" s="38">
        <f>SUMPRODUCT(LTA!J85:AN85,LTA!J$101:AN$101,LTA!J$103:AN$103)</f>
        <v>46.67</v>
      </c>
      <c r="U85" s="38">
        <f>SUMPRODUCT(LTA!J85:AN85,LTA!J$102:AN$102,LTA!J$103:AN$103)</f>
        <v>101.55999999999999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300.26999999999992</v>
      </c>
      <c r="AB85" s="76">
        <f>-STOA!N85</f>
        <v>0</v>
      </c>
      <c r="AC85">
        <f t="shared" si="3"/>
        <v>16.708143400118228</v>
      </c>
      <c r="AD85">
        <f t="shared" si="4"/>
        <v>1972.3565470901469</v>
      </c>
      <c r="AE85">
        <f>'IDT-1'!B85</f>
        <v>282</v>
      </c>
      <c r="AF85" s="25"/>
      <c r="AG85">
        <f t="shared" si="5"/>
        <v>2254.3565470901467</v>
      </c>
      <c r="AI85" s="35">
        <f>PXIL!H85</f>
        <v>0</v>
      </c>
      <c r="AJ85" s="35">
        <f>PXIL!N85</f>
        <v>0</v>
      </c>
      <c r="AK85" s="35">
        <f>RTM_IEX!H85</f>
        <v>28.57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11.352012</v>
      </c>
      <c r="E86">
        <f>GT_NG!P86</f>
        <v>12.213578324509498</v>
      </c>
      <c r="F86">
        <f>GT_Spot!P86</f>
        <v>0</v>
      </c>
      <c r="G86">
        <f>PPCL_NG!P86</f>
        <v>0</v>
      </c>
      <c r="H86">
        <f>PPCL_Spot!P86</f>
        <v>41.85</v>
      </c>
      <c r="I86">
        <f>Bawana_NG!P86</f>
        <v>84.005073575086669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1217.013632390506</v>
      </c>
      <c r="P86" s="37">
        <v>117.18551631786357</v>
      </c>
      <c r="Q86" s="37">
        <v>26.37439207195203</v>
      </c>
      <c r="R86" s="39">
        <v>0</v>
      </c>
      <c r="S86" s="39">
        <v>0</v>
      </c>
      <c r="T86" s="38">
        <f>SUMPRODUCT(LTA!J86:AN86,LTA!J$101:AN$101,LTA!J$103:AN$103)</f>
        <v>45.33</v>
      </c>
      <c r="U86" s="38">
        <f>SUMPRODUCT(LTA!J86:AN86,LTA!J$102:AN$102,LTA!J$103:AN$103)</f>
        <v>101.86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300.26999999999992</v>
      </c>
      <c r="AB86" s="76">
        <f>-STOA!N86</f>
        <v>0</v>
      </c>
      <c r="AC86">
        <f t="shared" si="3"/>
        <v>16.617503319311307</v>
      </c>
      <c r="AD86">
        <f t="shared" si="4"/>
        <v>1961.6567013606063</v>
      </c>
      <c r="AE86">
        <f>'IDT-1'!B86</f>
        <v>300</v>
      </c>
      <c r="AF86" s="25"/>
      <c r="AG86">
        <f t="shared" si="5"/>
        <v>2261.6567013606063</v>
      </c>
      <c r="AI86" s="35">
        <f>PXIL!H86</f>
        <v>0</v>
      </c>
      <c r="AJ86" s="35">
        <f>PXIL!N86</f>
        <v>0</v>
      </c>
      <c r="AK86" s="35">
        <f>RTM_IEX!H86</f>
        <v>20.82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11.352012</v>
      </c>
      <c r="E87">
        <f>GT_NG!P87</f>
        <v>12.213578324509498</v>
      </c>
      <c r="F87">
        <f>GT_Spot!P87</f>
        <v>0</v>
      </c>
      <c r="G87">
        <f>PPCL_NG!P87</f>
        <v>0</v>
      </c>
      <c r="H87">
        <f>PPCL_Spot!P87</f>
        <v>41.85</v>
      </c>
      <c r="I87">
        <f>Bawana_NG!P87</f>
        <v>84.005073575086669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1217.5722296092395</v>
      </c>
      <c r="P87" s="37">
        <v>117.18551631786357</v>
      </c>
      <c r="Q87" s="37">
        <v>26.37439207195203</v>
      </c>
      <c r="R87" s="39">
        <v>0</v>
      </c>
      <c r="S87" s="39">
        <v>0</v>
      </c>
      <c r="T87" s="38">
        <f>SUMPRODUCT(LTA!J87:AN87,LTA!J$101:AN$101,LTA!J$103:AN$103)</f>
        <v>59.34</v>
      </c>
      <c r="U87" s="38">
        <f>SUMPRODUCT(LTA!J87:AN87,LTA!J$102:AN$102,LTA!J$103:AN$103)</f>
        <v>110.05999999999999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300.26999999999992</v>
      </c>
      <c r="AB87" s="76">
        <f>-STOA!N87</f>
        <v>0</v>
      </c>
      <c r="AC87">
        <f t="shared" si="3"/>
        <v>16.735511535948667</v>
      </c>
      <c r="AD87">
        <f t="shared" si="4"/>
        <v>1975.5872903627023</v>
      </c>
      <c r="AE87">
        <f>'IDT-1'!B87</f>
        <v>241</v>
      </c>
      <c r="AF87" s="25"/>
      <c r="AG87">
        <f t="shared" si="5"/>
        <v>2216.5872903627023</v>
      </c>
      <c r="AI87" s="35">
        <f>PXIL!H87</f>
        <v>0</v>
      </c>
      <c r="AJ87" s="35">
        <f>PXIL!N87</f>
        <v>0</v>
      </c>
      <c r="AK87" s="35">
        <f>RTM_IEX!H87</f>
        <v>12.1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11.352012</v>
      </c>
      <c r="E88">
        <f>GT_NG!P88</f>
        <v>12.213578324509498</v>
      </c>
      <c r="F88">
        <f>GT_Spot!P88</f>
        <v>0</v>
      </c>
      <c r="G88">
        <f>PPCL_NG!P88</f>
        <v>0</v>
      </c>
      <c r="H88">
        <f>PPCL_Spot!P88</f>
        <v>41.85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1218.1124309348402</v>
      </c>
      <c r="P88" s="37">
        <v>117.18551631786357</v>
      </c>
      <c r="Q88" s="37">
        <v>26.37439207195203</v>
      </c>
      <c r="R88" s="39">
        <v>0</v>
      </c>
      <c r="S88" s="39">
        <v>0</v>
      </c>
      <c r="T88" s="38">
        <f>SUMPRODUCT(LTA!J88:AN88,LTA!J$101:AN$101,LTA!J$103:AN$103)</f>
        <v>60.010000000000005</v>
      </c>
      <c r="U88" s="38">
        <f>SUMPRODUCT(LTA!J88:AN88,LTA!J$102:AN$102,LTA!J$103:AN$103)</f>
        <v>111.16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300.26999999999992</v>
      </c>
      <c r="AB88" s="76">
        <f>-STOA!N88</f>
        <v>0</v>
      </c>
      <c r="AC88">
        <f t="shared" si="3"/>
        <v>16.803678609052991</v>
      </c>
      <c r="AD88">
        <f t="shared" si="4"/>
        <v>1983.6342510401128</v>
      </c>
      <c r="AE88">
        <f>'IDT-1'!B88</f>
        <v>251</v>
      </c>
      <c r="AF88" s="25"/>
      <c r="AG88">
        <f t="shared" si="5"/>
        <v>2234.6342510401128</v>
      </c>
      <c r="AI88" s="35">
        <f>PXIL!H88</f>
        <v>0</v>
      </c>
      <c r="AJ88" s="35">
        <f>PXIL!N88</f>
        <v>0</v>
      </c>
      <c r="AK88" s="35">
        <f>RTM_IEX!H88</f>
        <v>17.91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11.352012</v>
      </c>
      <c r="E89">
        <f>GT_NG!P89</f>
        <v>12.213578324509498</v>
      </c>
      <c r="F89">
        <f>GT_Spot!P89</f>
        <v>0</v>
      </c>
      <c r="G89">
        <f>PPCL_NG!P89</f>
        <v>0</v>
      </c>
      <c r="H89">
        <f>PPCL_Spot!P89</f>
        <v>41.85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1218.1124309348402</v>
      </c>
      <c r="P89" s="37">
        <v>117.18551631786357</v>
      </c>
      <c r="Q89" s="37">
        <v>26.37439207195203</v>
      </c>
      <c r="R89" s="39">
        <v>0</v>
      </c>
      <c r="S89" s="39">
        <v>0</v>
      </c>
      <c r="T89" s="38">
        <f>SUMPRODUCT(LTA!J89:AN89,LTA!J$101:AN$101,LTA!J$103:AN$103)</f>
        <v>59.34</v>
      </c>
      <c r="U89" s="38">
        <f>SUMPRODUCT(LTA!J89:AN89,LTA!J$102:AN$102,LTA!J$103:AN$103)</f>
        <v>109.85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300.26999999999992</v>
      </c>
      <c r="AB89" s="76">
        <f>-STOA!N89</f>
        <v>0</v>
      </c>
      <c r="AC89">
        <f t="shared" si="3"/>
        <v>16.99864260905299</v>
      </c>
      <c r="AD89">
        <f t="shared" si="4"/>
        <v>2006.6492870401123</v>
      </c>
      <c r="AE89">
        <f>'IDT-1'!B89</f>
        <v>263</v>
      </c>
      <c r="AF89" s="25"/>
      <c r="AG89">
        <f t="shared" si="5"/>
        <v>2269.6492870401125</v>
      </c>
      <c r="AI89" s="35">
        <f>PXIL!H89</f>
        <v>0</v>
      </c>
      <c r="AJ89" s="35">
        <f>PXIL!N89</f>
        <v>0</v>
      </c>
      <c r="AK89" s="35">
        <f>RTM_IEX!H89</f>
        <v>43.099999999999994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11.352012</v>
      </c>
      <c r="E90">
        <f>GT_NG!P90</f>
        <v>12.213578324509498</v>
      </c>
      <c r="F90">
        <f>GT_Spot!P90</f>
        <v>0</v>
      </c>
      <c r="G90">
        <f>PPCL_NG!P90</f>
        <v>0</v>
      </c>
      <c r="H90">
        <f>PPCL_Spot!P90</f>
        <v>41.85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1222.2539154802948</v>
      </c>
      <c r="P90" s="37">
        <v>117.18551631786357</v>
      </c>
      <c r="Q90" s="37">
        <v>26.37439207195203</v>
      </c>
      <c r="R90" s="39">
        <v>0</v>
      </c>
      <c r="S90" s="39">
        <v>0</v>
      </c>
      <c r="T90" s="38">
        <f>SUMPRODUCT(LTA!J90:AN90,LTA!J$101:AN$101,LTA!J$103:AN$103)</f>
        <v>58.010000000000005</v>
      </c>
      <c r="U90" s="38">
        <f>SUMPRODUCT(LTA!J90:AN90,LTA!J$102:AN$102,LTA!J$103:AN$103)</f>
        <v>110.35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23.25</v>
      </c>
      <c r="Z90" s="35">
        <f>IEX!N90</f>
        <v>0</v>
      </c>
      <c r="AA90" s="76">
        <f>STOA!H90</f>
        <v>300.26999999999992</v>
      </c>
      <c r="AB90" s="76">
        <f>-STOA!N90</f>
        <v>0</v>
      </c>
      <c r="AC90">
        <f t="shared" si="3"/>
        <v>17.376319079234808</v>
      </c>
      <c r="AD90">
        <f t="shared" si="4"/>
        <v>2051.2330951153854</v>
      </c>
      <c r="AE90">
        <f>'IDT-1'!B90</f>
        <v>242.88900000000001</v>
      </c>
      <c r="AF90" s="25"/>
      <c r="AG90">
        <f t="shared" si="5"/>
        <v>2294.1220951153855</v>
      </c>
      <c r="AI90" s="35">
        <f>PXIL!H90</f>
        <v>0</v>
      </c>
      <c r="AJ90" s="35">
        <f>PXIL!N90</f>
        <v>0</v>
      </c>
      <c r="AK90" s="35">
        <f>RTM_IEX!H90</f>
        <v>61.5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11.352012</v>
      </c>
      <c r="E91">
        <f>GT_NG!P91</f>
        <v>12.213578324509498</v>
      </c>
      <c r="F91">
        <f>GT_Spot!P91</f>
        <v>0</v>
      </c>
      <c r="G91">
        <f>PPCL_NG!P91</f>
        <v>0</v>
      </c>
      <c r="H91">
        <f>PPCL_Spot!P91</f>
        <v>41.85</v>
      </c>
      <c r="I91">
        <f>Bawana_NG!P91</f>
        <v>84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1243.4319587538394</v>
      </c>
      <c r="P91" s="37">
        <v>117.18551631786357</v>
      </c>
      <c r="Q91" s="37">
        <v>26.37439207195203</v>
      </c>
      <c r="R91" s="39">
        <v>0</v>
      </c>
      <c r="S91" s="39">
        <v>0</v>
      </c>
      <c r="T91" s="38">
        <f>SUMPRODUCT(LTA!J91:AN91,LTA!J$101:AN$101,LTA!J$103:AN$103)</f>
        <v>59.33</v>
      </c>
      <c r="U91" s="38">
        <f>SUMPRODUCT(LTA!J91:AN91,LTA!J$102:AN$102,LTA!J$103:AN$103)</f>
        <v>113.17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480.88999999999993</v>
      </c>
      <c r="AB91" s="76">
        <f>-STOA!N91</f>
        <v>0</v>
      </c>
      <c r="AC91">
        <f t="shared" si="3"/>
        <v>18.813290642732582</v>
      </c>
      <c r="AD91">
        <f t="shared" si="4"/>
        <v>2220.8641668254322</v>
      </c>
      <c r="AE91">
        <f>'IDT-1'!B91</f>
        <v>109</v>
      </c>
      <c r="AF91" s="25"/>
      <c r="AG91">
        <f t="shared" si="5"/>
        <v>2329.8641668254322</v>
      </c>
      <c r="AI91" s="35">
        <f>PXIL!H91</f>
        <v>0</v>
      </c>
      <c r="AJ91" s="35">
        <f>PXIL!N91</f>
        <v>0</v>
      </c>
      <c r="AK91" s="35">
        <f>RTM_IEX!H91</f>
        <v>49.879999999999995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11.352012</v>
      </c>
      <c r="E92">
        <f>GT_NG!P92</f>
        <v>12.213578324509498</v>
      </c>
      <c r="F92">
        <f>GT_Spot!P92</f>
        <v>0</v>
      </c>
      <c r="G92">
        <f>PPCL_NG!P92</f>
        <v>0</v>
      </c>
      <c r="H92">
        <f>PPCL_Spot!P92</f>
        <v>41.85</v>
      </c>
      <c r="I92">
        <f>Bawana_NG!P92</f>
        <v>84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1237.6203875814372</v>
      </c>
      <c r="P92" s="37">
        <v>117.18551631786357</v>
      </c>
      <c r="Q92" s="37">
        <v>26.37439207195203</v>
      </c>
      <c r="R92" s="39">
        <v>0</v>
      </c>
      <c r="S92" s="39">
        <v>0</v>
      </c>
      <c r="T92" s="38">
        <f>SUMPRODUCT(LTA!J92:AN92,LTA!J$101:AN$101,LTA!J$103:AN$103)</f>
        <v>57.989999999999995</v>
      </c>
      <c r="U92" s="38">
        <f>SUMPRODUCT(LTA!J92:AN92,LTA!J$102:AN$102,LTA!J$103:AN$103)</f>
        <v>110.56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480.88999999999993</v>
      </c>
      <c r="AB92" s="76">
        <f>-STOA!N92</f>
        <v>0</v>
      </c>
      <c r="AC92">
        <f t="shared" si="3"/>
        <v>18.7638014448844</v>
      </c>
      <c r="AD92">
        <f t="shared" si="4"/>
        <v>2215.0220848508779</v>
      </c>
      <c r="AE92">
        <f>'IDT-1'!B92</f>
        <v>128</v>
      </c>
      <c r="AF92" s="25"/>
      <c r="AG92">
        <f t="shared" si="5"/>
        <v>2343.0220848508779</v>
      </c>
      <c r="AI92" s="35">
        <f>PXIL!H92</f>
        <v>0</v>
      </c>
      <c r="AJ92" s="35">
        <f>PXIL!N92</f>
        <v>0</v>
      </c>
      <c r="AK92" s="35">
        <f>RTM_IEX!H92</f>
        <v>53.75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11.352012</v>
      </c>
      <c r="E93">
        <f>GT_NG!P93</f>
        <v>12.213578324509498</v>
      </c>
      <c r="F93">
        <f>GT_Spot!P93</f>
        <v>0</v>
      </c>
      <c r="G93">
        <f>PPCL_NG!P93</f>
        <v>0</v>
      </c>
      <c r="H93">
        <f>PPCL_Spot!P93</f>
        <v>41.85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1237.2859603368552</v>
      </c>
      <c r="P93" s="37">
        <v>117.18551631786357</v>
      </c>
      <c r="Q93" s="37">
        <v>26.37439207195203</v>
      </c>
      <c r="R93" s="39">
        <v>0</v>
      </c>
      <c r="S93" s="39">
        <v>0</v>
      </c>
      <c r="T93" s="38">
        <f>SUMPRODUCT(LTA!J93:AN93,LTA!J$101:AN$101,LTA!J$103:AN$103)</f>
        <v>54.010000000000005</v>
      </c>
      <c r="U93" s="38">
        <f>SUMPRODUCT(LTA!J93:AN93,LTA!J$102:AN$102,LTA!J$103:AN$103)</f>
        <v>108.67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479.91999999999996</v>
      </c>
      <c r="AB93" s="76">
        <f>-STOA!N93</f>
        <v>0</v>
      </c>
      <c r="AC93">
        <f t="shared" si="3"/>
        <v>18.817440256029919</v>
      </c>
      <c r="AD93">
        <f t="shared" si="4"/>
        <v>2221.3540187951508</v>
      </c>
      <c r="AE93">
        <f>'IDT-1'!B93</f>
        <v>141</v>
      </c>
      <c r="AF93" s="25"/>
      <c r="AG93">
        <f t="shared" si="5"/>
        <v>2362.3540187951508</v>
      </c>
      <c r="AI93" s="35">
        <f>PXIL!H93</f>
        <v>0</v>
      </c>
      <c r="AJ93" s="35">
        <f>PXIL!N93</f>
        <v>0</v>
      </c>
      <c r="AK93" s="35">
        <f>RTM_IEX!H93</f>
        <v>67.31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11.352012</v>
      </c>
      <c r="E94">
        <f>GT_NG!P94</f>
        <v>12.213578324509498</v>
      </c>
      <c r="F94">
        <f>GT_Spot!P94</f>
        <v>0</v>
      </c>
      <c r="G94">
        <f>PPCL_NG!P94</f>
        <v>0</v>
      </c>
      <c r="H94">
        <f>PPCL_Spot!P94</f>
        <v>41.85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1235.9008207487543</v>
      </c>
      <c r="P94" s="37">
        <v>117.18551631786357</v>
      </c>
      <c r="Q94" s="37">
        <v>26.37439207195203</v>
      </c>
      <c r="R94" s="39">
        <v>0</v>
      </c>
      <c r="S94" s="39">
        <v>0</v>
      </c>
      <c r="T94" s="38">
        <f>SUMPRODUCT(LTA!J94:AN94,LTA!J$101:AN$101,LTA!J$103:AN$103)</f>
        <v>52.67</v>
      </c>
      <c r="U94" s="38">
        <f>SUMPRODUCT(LTA!J94:AN94,LTA!J$102:AN$102,LTA!J$103:AN$103)</f>
        <v>106.17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479.91999999999996</v>
      </c>
      <c r="AB94" s="76">
        <f>-STOA!N94</f>
        <v>0</v>
      </c>
      <c r="AC94">
        <f t="shared" si="3"/>
        <v>18.749105083489869</v>
      </c>
      <c r="AD94">
        <f t="shared" si="4"/>
        <v>2213.2872143795903</v>
      </c>
      <c r="AE94">
        <f>'IDT-1'!B94</f>
        <v>155</v>
      </c>
      <c r="AF94" s="25"/>
      <c r="AG94">
        <f t="shared" si="5"/>
        <v>2368.2872143795903</v>
      </c>
      <c r="AI94" s="35">
        <f>PXIL!H94</f>
        <v>0</v>
      </c>
      <c r="AJ94" s="35">
        <f>PXIL!N94</f>
        <v>0</v>
      </c>
      <c r="AK94" s="35">
        <f>RTM_IEX!H94</f>
        <v>64.400000000000006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11.352012</v>
      </c>
      <c r="E95">
        <f>GT_NG!P95</f>
        <v>11.818298555377208</v>
      </c>
      <c r="F95">
        <f>GT_Spot!P95</f>
        <v>0</v>
      </c>
      <c r="G95">
        <f>PPCL_NG!P95</f>
        <v>0</v>
      </c>
      <c r="H95">
        <f>PPCL_Spot!P95</f>
        <v>41.85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1216.9260519825295</v>
      </c>
      <c r="P95" s="37">
        <v>117.18551631786357</v>
      </c>
      <c r="Q95" s="37">
        <v>26.37439207195203</v>
      </c>
      <c r="R95" s="39">
        <v>0</v>
      </c>
      <c r="S95" s="39">
        <v>0</v>
      </c>
      <c r="T95" s="38">
        <f>SUMPRODUCT(LTA!J95:AN95,LTA!J$101:AN$101,LTA!J$103:AN$103)</f>
        <v>52.010000000000005</v>
      </c>
      <c r="U95" s="38">
        <f>SUMPRODUCT(LTA!J95:AN95,LTA!J$102:AN$102,LTA!J$103:AN$103)</f>
        <v>101.47000000000001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479.91999999999996</v>
      </c>
      <c r="AB95" s="76">
        <f>-STOA!N95</f>
        <v>0</v>
      </c>
      <c r="AC95">
        <f t="shared" si="3"/>
        <v>18.679720675792865</v>
      </c>
      <c r="AD95">
        <f t="shared" si="4"/>
        <v>2205.0965502519293</v>
      </c>
      <c r="AE95">
        <f>'IDT-1'!B95</f>
        <v>152</v>
      </c>
      <c r="AF95" s="25"/>
      <c r="AG95">
        <f t="shared" si="5"/>
        <v>2357.0965502519293</v>
      </c>
      <c r="AI95" s="35">
        <f>PXIL!H95</f>
        <v>0</v>
      </c>
      <c r="AJ95" s="35">
        <f>PXIL!N95</f>
        <v>0</v>
      </c>
      <c r="AK95" s="35">
        <f>RTM_IEX!H95</f>
        <v>80.87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11.352012</v>
      </c>
      <c r="E96">
        <f>GT_NG!P96</f>
        <v>11.818298555377208</v>
      </c>
      <c r="F96">
        <f>GT_Spot!P96</f>
        <v>0</v>
      </c>
      <c r="G96">
        <f>PPCL_NG!P96</f>
        <v>0</v>
      </c>
      <c r="H96">
        <f>PPCL_Spot!P96</f>
        <v>41.85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1216.9167637225289</v>
      </c>
      <c r="P96" s="37">
        <v>117.19000000000001</v>
      </c>
      <c r="Q96" s="37">
        <v>27.23</v>
      </c>
      <c r="R96" s="39">
        <v>0</v>
      </c>
      <c r="S96" s="39">
        <v>0</v>
      </c>
      <c r="T96" s="38">
        <f>SUMPRODUCT(LTA!J96:AN96,LTA!J$101:AN$101,LTA!J$103:AN$103)</f>
        <v>49.989999999999995</v>
      </c>
      <c r="U96" s="38">
        <f>SUMPRODUCT(LTA!J96:AN96,LTA!J$102:AN$102,LTA!J$103:AN$103)</f>
        <v>99.67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479.91999999999996</v>
      </c>
      <c r="AB96" s="76">
        <f>-STOA!N96</f>
        <v>0</v>
      </c>
      <c r="AC96">
        <f t="shared" si="3"/>
        <v>18.695519423934407</v>
      </c>
      <c r="AD96">
        <f t="shared" si="4"/>
        <v>2206.9615548539714</v>
      </c>
      <c r="AE96">
        <f>'IDT-1'!B96</f>
        <v>139</v>
      </c>
      <c r="AF96" s="25"/>
      <c r="AG96">
        <f t="shared" si="5"/>
        <v>2345.9615548539714</v>
      </c>
      <c r="AI96" s="35">
        <f>PXIL!H96</f>
        <v>0</v>
      </c>
      <c r="AJ96" s="35">
        <f>PXIL!N96</f>
        <v>0</v>
      </c>
      <c r="AK96" s="35">
        <f>RTM_IEX!H96</f>
        <v>85.72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11.352012</v>
      </c>
      <c r="E97">
        <f>GT_NG!P97</f>
        <v>11.818298555377208</v>
      </c>
      <c r="F97">
        <f>GT_Spot!P97</f>
        <v>0</v>
      </c>
      <c r="G97">
        <f>PPCL_NG!P97</f>
        <v>0</v>
      </c>
      <c r="H97">
        <f>PPCL_Spot!P97</f>
        <v>41.85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1215.9967637225288</v>
      </c>
      <c r="P97" s="37">
        <v>117.19000000000001</v>
      </c>
      <c r="Q97" s="37">
        <v>27.23</v>
      </c>
      <c r="R97" s="39">
        <v>0</v>
      </c>
      <c r="S97" s="39">
        <v>0</v>
      </c>
      <c r="T97" s="38">
        <f>SUMPRODUCT(LTA!J97:AN97,LTA!J$101:AN$101,LTA!J$103:AN$103)</f>
        <v>49.33</v>
      </c>
      <c r="U97" s="38">
        <f>SUMPRODUCT(LTA!J97:AN97,LTA!J$102:AN$102,LTA!J$103:AN$103)</f>
        <v>97.77000000000001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479.91999999999996</v>
      </c>
      <c r="AB97" s="76">
        <f>-STOA!N97</f>
        <v>0</v>
      </c>
      <c r="AC97">
        <f t="shared" si="3"/>
        <v>18.649991423934409</v>
      </c>
      <c r="AD97">
        <f t="shared" si="4"/>
        <v>2201.5870828539719</v>
      </c>
      <c r="AE97">
        <f>'IDT-1'!B97</f>
        <v>120</v>
      </c>
      <c r="AF97" s="25"/>
      <c r="AG97">
        <f t="shared" si="5"/>
        <v>2321.5870828539719</v>
      </c>
      <c r="AI97" s="35">
        <f>PXIL!H97</f>
        <v>0</v>
      </c>
      <c r="AJ97" s="35">
        <f>PXIL!N97</f>
        <v>0</v>
      </c>
      <c r="AK97" s="35">
        <f>RTM_IEX!H97</f>
        <v>83.78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11.352012</v>
      </c>
      <c r="E98">
        <f>GT_NG!P98</f>
        <v>11.818298555377208</v>
      </c>
      <c r="F98">
        <f>GT_Spot!P98</f>
        <v>0</v>
      </c>
      <c r="G98">
        <f>PPCL_NG!P98</f>
        <v>0</v>
      </c>
      <c r="H98">
        <f>PPCL_Spot!P98</f>
        <v>41.85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1215.9967637225288</v>
      </c>
      <c r="P98" s="37">
        <v>117.19000000000001</v>
      </c>
      <c r="Q98" s="37">
        <v>27.23</v>
      </c>
      <c r="R98" s="39">
        <v>0</v>
      </c>
      <c r="S98" s="39">
        <v>0</v>
      </c>
      <c r="T98" s="38">
        <f>SUMPRODUCT(LTA!J98:AN98,LTA!J$101:AN$101,LTA!J$103:AN$103)</f>
        <v>48.67</v>
      </c>
      <c r="U98" s="38">
        <f>SUMPRODUCT(LTA!J98:AN98,LTA!J$102:AN$102,LTA!J$103:AN$103)</f>
        <v>96.570000000000007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479.91999999999996</v>
      </c>
      <c r="AB98" s="76">
        <f>-STOA!N98</f>
        <v>0</v>
      </c>
      <c r="AC98">
        <f t="shared" si="3"/>
        <v>18.585479423934409</v>
      </c>
      <c r="AD98">
        <f t="shared" si="4"/>
        <v>2193.9715948539715</v>
      </c>
      <c r="AE98">
        <f>'IDT-1'!B98</f>
        <v>101</v>
      </c>
      <c r="AF98" s="25"/>
      <c r="AG98">
        <f t="shared" si="5"/>
        <v>2294.9715948539715</v>
      </c>
      <c r="AI98" s="35">
        <f>PXIL!H98</f>
        <v>0</v>
      </c>
      <c r="AJ98" s="35">
        <f>PXIL!N98</f>
        <v>0</v>
      </c>
      <c r="AK98" s="35">
        <f>RTM_IEX!H98</f>
        <v>77.960000000000008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0.27244828799999948</v>
      </c>
      <c r="E99">
        <f t="shared" si="6"/>
        <v>0.29433276557917737</v>
      </c>
      <c r="F99">
        <f t="shared" si="6"/>
        <v>0</v>
      </c>
      <c r="G99">
        <f t="shared" si="6"/>
        <v>0</v>
      </c>
      <c r="H99">
        <f t="shared" si="6"/>
        <v>1.0137271135009231</v>
      </c>
      <c r="I99">
        <f t="shared" si="6"/>
        <v>2.0160114155439448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24.198339914499972</v>
      </c>
      <c r="P99" s="37">
        <f t="shared" si="6"/>
        <v>2.1403823234303845</v>
      </c>
      <c r="Q99" s="37">
        <f t="shared" si="6"/>
        <v>0.72318682587242844</v>
      </c>
      <c r="R99" s="39">
        <f t="shared" si="6"/>
        <v>0.5354300075573144</v>
      </c>
      <c r="S99" s="39">
        <f t="shared" si="6"/>
        <v>0</v>
      </c>
      <c r="T99" s="38">
        <f t="shared" si="6"/>
        <v>5.0697525000000008</v>
      </c>
      <c r="U99" s="38">
        <f t="shared" si="6"/>
        <v>2.2728850000000014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0.18429000000000001</v>
      </c>
      <c r="Z99" s="35">
        <f t="shared" si="6"/>
        <v>0</v>
      </c>
      <c r="AA99" s="76">
        <f t="shared" si="6"/>
        <v>8.7346549999999912</v>
      </c>
      <c r="AB99" s="76">
        <f t="shared" si="6"/>
        <v>0</v>
      </c>
      <c r="AC99">
        <f t="shared" si="6"/>
        <v>0.40492102211742809</v>
      </c>
      <c r="AD99">
        <f t="shared" si="6"/>
        <v>47.211982631866711</v>
      </c>
      <c r="AE99">
        <f t="shared" si="6"/>
        <v>1.0901995</v>
      </c>
      <c r="AG99">
        <f t="shared" si="6"/>
        <v>48.302182131866708</v>
      </c>
      <c r="AI99">
        <f t="shared" si="6"/>
        <v>0</v>
      </c>
      <c r="AJ99">
        <f t="shared" si="6"/>
        <v>0</v>
      </c>
      <c r="AK99">
        <f t="shared" si="6"/>
        <v>0.45421250000000007</v>
      </c>
      <c r="AL99">
        <f t="shared" si="6"/>
        <v>-0.29275000000000001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45546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6.3480930000000004</v>
      </c>
      <c r="E3">
        <f>GT_NG!Q3</f>
        <v>8.1183932346723058</v>
      </c>
      <c r="F3">
        <f>GT_Spot!Q3</f>
        <v>0</v>
      </c>
      <c r="G3">
        <f>PPCL_NG!Q3</f>
        <v>0</v>
      </c>
      <c r="H3">
        <f>PPCL_Spot!Q3</f>
        <v>24.17</v>
      </c>
      <c r="I3">
        <f>Bawana_NG!Q3</f>
        <v>48.37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685.33503152773983</v>
      </c>
      <c r="P3" s="37">
        <v>33.900000000000006</v>
      </c>
      <c r="Q3" s="37">
        <v>17.350000000000005</v>
      </c>
      <c r="R3" s="39">
        <v>0</v>
      </c>
      <c r="S3" s="39">
        <v>0</v>
      </c>
      <c r="T3" s="38">
        <f>SUMPRODUCT(LTA!J3:AN3,LTA!J$101:AN$101,LTA!J$104:AN$104)</f>
        <v>34.33</v>
      </c>
      <c r="U3" s="38">
        <f>SUMPRODUCT(LTA!J3:AN3,LTA!J$102:AN$102,LTA!J$104:AN$104)</f>
        <v>102.32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-76</v>
      </c>
      <c r="AA3" s="76">
        <f>STOA!I3</f>
        <v>317.36</v>
      </c>
      <c r="AB3" s="76">
        <f>-STOA!O3</f>
        <v>0</v>
      </c>
      <c r="AC3">
        <f>SUMIF(B3:AB3,"&gt;0")*$AC$2-SUMIF(B3:AB3,"&lt;0")*($AC$2/(1-$AC$2))+SUMIF(AI3:AR3,"&gt;0")*$AC$2-SUMIF(AI3:AR3,"&lt;0")*($AC$2/(1-$AC$2))</f>
        <v>11.875459042064284</v>
      </c>
      <c r="AD3">
        <f>SUM(B3:AB3,AI3:AV3)-AC3</f>
        <v>1130.726058720348</v>
      </c>
      <c r="AE3">
        <f>'IDT-1'!C3</f>
        <v>0</v>
      </c>
      <c r="AF3" s="25"/>
      <c r="AG3">
        <f>SUM(AD3:AF3)</f>
        <v>1130.726058720348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-59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6.3480930000000004</v>
      </c>
      <c r="E4">
        <f>GT_NG!Q4</f>
        <v>8.1183932346723058</v>
      </c>
      <c r="F4">
        <f>GT_Spot!Q4</f>
        <v>0</v>
      </c>
      <c r="G4">
        <f>PPCL_NG!Q4</f>
        <v>0</v>
      </c>
      <c r="H4">
        <f>PPCL_Spot!Q4</f>
        <v>24.17</v>
      </c>
      <c r="I4">
        <f>Bawana_NG!Q4</f>
        <v>48.37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685.09474850865593</v>
      </c>
      <c r="P4" s="37">
        <v>33.9</v>
      </c>
      <c r="Q4" s="37">
        <v>17.350000000000005</v>
      </c>
      <c r="R4" s="39">
        <v>0</v>
      </c>
      <c r="S4" s="39">
        <v>0</v>
      </c>
      <c r="T4" s="38">
        <f>SUMPRODUCT(LTA!J4:AN4,LTA!J$101:AN$101,LTA!J$104:AN$104)</f>
        <v>35.67</v>
      </c>
      <c r="U4" s="38">
        <f>SUMPRODUCT(LTA!J4:AN4,LTA!J$102:AN$102,LTA!J$104:AN$104)</f>
        <v>102.16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-91</v>
      </c>
      <c r="AA4" s="76">
        <f>STOA!I4</f>
        <v>317.36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12.044304661476872</v>
      </c>
      <c r="AD4">
        <f t="shared" ref="AD4:AD67" si="1">SUM(B4:AB4,AI4:AV4)-AC4</f>
        <v>1112.4969300818511</v>
      </c>
      <c r="AE4">
        <f>'IDT-1'!C4</f>
        <v>0</v>
      </c>
      <c r="AF4" s="25"/>
      <c r="AG4">
        <f t="shared" ref="AG4:AG67" si="2">SUM(AD4:AF4)</f>
        <v>1112.4969300818511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-63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6.3480930000000004</v>
      </c>
      <c r="E5">
        <f>GT_NG!Q5</f>
        <v>8.1183932346723058</v>
      </c>
      <c r="F5">
        <f>GT_Spot!Q5</f>
        <v>0</v>
      </c>
      <c r="G5">
        <f>PPCL_NG!Q5</f>
        <v>0</v>
      </c>
      <c r="H5">
        <f>PPCL_Spot!Q5</f>
        <v>24.17</v>
      </c>
      <c r="I5">
        <f>Bawana_NG!Q5</f>
        <v>48.37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679.71515583092787</v>
      </c>
      <c r="P5" s="37">
        <v>33.9</v>
      </c>
      <c r="Q5" s="37">
        <v>13.290000000000001</v>
      </c>
      <c r="R5" s="39">
        <v>0</v>
      </c>
      <c r="S5" s="39">
        <v>0</v>
      </c>
      <c r="T5" s="38">
        <f>SUMPRODUCT(LTA!J5:AN5,LTA!J$101:AN$101,LTA!J$104:AN$104)</f>
        <v>36.33</v>
      </c>
      <c r="U5" s="38">
        <f>SUMPRODUCT(LTA!J5:AN5,LTA!J$102:AN$102,LTA!J$104:AN$104)</f>
        <v>60.3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-96</v>
      </c>
      <c r="AA5" s="76">
        <f>STOA!I5</f>
        <v>317.36</v>
      </c>
      <c r="AB5" s="76">
        <f>-STOA!O5</f>
        <v>0</v>
      </c>
      <c r="AC5">
        <f t="shared" si="0"/>
        <v>11.644345556158624</v>
      </c>
      <c r="AD5">
        <f t="shared" si="1"/>
        <v>1059.2572965094416</v>
      </c>
      <c r="AE5">
        <f>'IDT-1'!C5</f>
        <v>-8</v>
      </c>
      <c r="AF5" s="25"/>
      <c r="AG5">
        <f t="shared" si="2"/>
        <v>1051.2572965094416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-61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6.3480930000000004</v>
      </c>
      <c r="E6">
        <f>GT_NG!Q6</f>
        <v>8.1183932346723058</v>
      </c>
      <c r="F6">
        <f>GT_Spot!Q6</f>
        <v>0</v>
      </c>
      <c r="G6">
        <f>PPCL_NG!Q6</f>
        <v>0</v>
      </c>
      <c r="H6">
        <f>PPCL_Spot!Q6</f>
        <v>24.17</v>
      </c>
      <c r="I6">
        <f>Bawana_NG!Q6</f>
        <v>48.37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682.8462190520778</v>
      </c>
      <c r="P6" s="37">
        <v>33.9</v>
      </c>
      <c r="Q6" s="37">
        <v>16.860000000000003</v>
      </c>
      <c r="R6" s="39">
        <v>0</v>
      </c>
      <c r="S6" s="39">
        <v>0</v>
      </c>
      <c r="T6" s="38">
        <f>SUMPRODUCT(LTA!J6:AN6,LTA!J$101:AN$101,LTA!J$104:AN$104)</f>
        <v>37</v>
      </c>
      <c r="U6" s="38">
        <f>SUMPRODUCT(LTA!J6:AN6,LTA!J$102:AN$102,LTA!J$104:AN$104)</f>
        <v>60.3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-107.7</v>
      </c>
      <c r="AA6" s="76">
        <f>STOA!I6</f>
        <v>317.36</v>
      </c>
      <c r="AB6" s="76">
        <f>-STOA!O6</f>
        <v>0</v>
      </c>
      <c r="AC6">
        <f t="shared" si="0"/>
        <v>11.949384713920599</v>
      </c>
      <c r="AD6">
        <f t="shared" si="1"/>
        <v>1037.6233205728295</v>
      </c>
      <c r="AE6">
        <f>'IDT-1'!C6</f>
        <v>-2.4359999999999999</v>
      </c>
      <c r="AF6" s="25"/>
      <c r="AG6">
        <f t="shared" si="2"/>
        <v>1035.1873205728295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-78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6.3480930000000004</v>
      </c>
      <c r="E7">
        <f>GT_NG!Q7</f>
        <v>8.1220803488009974</v>
      </c>
      <c r="F7">
        <f>GT_Spot!Q7</f>
        <v>0</v>
      </c>
      <c r="G7">
        <f>PPCL_NG!Q7</f>
        <v>0</v>
      </c>
      <c r="H7">
        <f>PPCL_Spot!Q7</f>
        <v>24.17</v>
      </c>
      <c r="I7">
        <f>Bawana_NG!Q7</f>
        <v>48.37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682.35078247220633</v>
      </c>
      <c r="P7" s="37">
        <v>33.9</v>
      </c>
      <c r="Q7" s="37">
        <v>18.700000000000003</v>
      </c>
      <c r="R7" s="39">
        <v>0</v>
      </c>
      <c r="S7" s="39">
        <v>0</v>
      </c>
      <c r="T7" s="38">
        <f>SUMPRODUCT(LTA!J7:AN7,LTA!J$101:AN$101,LTA!J$104:AN$104)</f>
        <v>37.33</v>
      </c>
      <c r="U7" s="38">
        <f>SUMPRODUCT(LTA!J7:AN7,LTA!J$102:AN$102,LTA!J$104:AN$104)</f>
        <v>60.3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-155</v>
      </c>
      <c r="AA7" s="76">
        <f>STOA!I7</f>
        <v>317.36</v>
      </c>
      <c r="AB7" s="76">
        <f>-STOA!O7</f>
        <v>0</v>
      </c>
      <c r="AC7">
        <f t="shared" si="0"/>
        <v>12.169331151123167</v>
      </c>
      <c r="AD7">
        <f t="shared" si="1"/>
        <v>1014.7816246698843</v>
      </c>
      <c r="AE7">
        <f>'IDT-1'!C7</f>
        <v>0</v>
      </c>
      <c r="AF7" s="25"/>
      <c r="AG7">
        <f t="shared" si="2"/>
        <v>1014.7816246698843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-55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6.3480930000000004</v>
      </c>
      <c r="E8">
        <f>GT_NG!Q8</f>
        <v>8.1220803488009974</v>
      </c>
      <c r="F8">
        <f>GT_Spot!Q8</f>
        <v>0</v>
      </c>
      <c r="G8">
        <f>PPCL_NG!Q8</f>
        <v>0</v>
      </c>
      <c r="H8">
        <f>PPCL_Spot!Q8</f>
        <v>24.17</v>
      </c>
      <c r="I8">
        <f>Bawana_NG!Q8</f>
        <v>48.37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679.10974317493799</v>
      </c>
      <c r="P8" s="37">
        <v>33.9</v>
      </c>
      <c r="Q8" s="37">
        <v>18.700000000000003</v>
      </c>
      <c r="R8" s="39">
        <v>0</v>
      </c>
      <c r="S8" s="39">
        <v>0</v>
      </c>
      <c r="T8" s="38">
        <f>SUMPRODUCT(LTA!J8:AN8,LTA!J$101:AN$101,LTA!J$104:AN$104)</f>
        <v>37.67</v>
      </c>
      <c r="U8" s="38">
        <f>SUMPRODUCT(LTA!J8:AN8,LTA!J$102:AN$102,LTA!J$104:AN$104)</f>
        <v>60.46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-180</v>
      </c>
      <c r="AA8" s="76">
        <f>STOA!I8</f>
        <v>317.36</v>
      </c>
      <c r="AB8" s="76">
        <f>-STOA!O8</f>
        <v>0</v>
      </c>
      <c r="AC8">
        <f t="shared" si="0"/>
        <v>12.290316102349227</v>
      </c>
      <c r="AD8">
        <f t="shared" si="1"/>
        <v>994.91960042138987</v>
      </c>
      <c r="AE8">
        <f>'IDT-1'!C8</f>
        <v>0</v>
      </c>
      <c r="AF8" s="25"/>
      <c r="AG8">
        <f t="shared" si="2"/>
        <v>994.91960042138987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-47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6.3480930000000004</v>
      </c>
      <c r="E9">
        <f>GT_NG!Q9</f>
        <v>8.1220803488009974</v>
      </c>
      <c r="F9">
        <f>GT_Spot!Q9</f>
        <v>0</v>
      </c>
      <c r="G9">
        <f>PPCL_NG!Q9</f>
        <v>0</v>
      </c>
      <c r="H9">
        <f>PPCL_Spot!Q9</f>
        <v>24.17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681.30403486944158</v>
      </c>
      <c r="P9" s="37">
        <v>33.9</v>
      </c>
      <c r="Q9" s="37">
        <v>19.187459960291196</v>
      </c>
      <c r="R9" s="39">
        <v>0</v>
      </c>
      <c r="S9" s="39">
        <v>0</v>
      </c>
      <c r="T9" s="38">
        <f>SUMPRODUCT(LTA!J9:AN9,LTA!J$101:AN$101,LTA!J$104:AN$104)</f>
        <v>38</v>
      </c>
      <c r="U9" s="38">
        <f>SUMPRODUCT(LTA!J9:AN9,LTA!J$102:AN$102,LTA!J$104:AN$104)</f>
        <v>60.620000000000005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-195</v>
      </c>
      <c r="AA9" s="76">
        <f>STOA!I9</f>
        <v>317.36</v>
      </c>
      <c r="AB9" s="76">
        <f>-STOA!O9</f>
        <v>0</v>
      </c>
      <c r="AC9">
        <f t="shared" si="0"/>
        <v>12.52026660164684</v>
      </c>
      <c r="AD9">
        <f t="shared" si="1"/>
        <v>973.86140157688692</v>
      </c>
      <c r="AE9">
        <f>'IDT-1'!C9</f>
        <v>0</v>
      </c>
      <c r="AF9" s="25"/>
      <c r="AG9">
        <f t="shared" si="2"/>
        <v>973.86140157688692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-56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6.3480930000000004</v>
      </c>
      <c r="E10">
        <f>GT_NG!Q10</f>
        <v>8.1220803488009974</v>
      </c>
      <c r="F10">
        <f>GT_Spot!Q10</f>
        <v>0</v>
      </c>
      <c r="G10">
        <f>PPCL_NG!Q10</f>
        <v>0</v>
      </c>
      <c r="H10">
        <f>PPCL_Spot!Q10</f>
        <v>24.17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678.17315381161814</v>
      </c>
      <c r="P10" s="37">
        <v>33.9</v>
      </c>
      <c r="Q10" s="37">
        <v>19.187459960291196</v>
      </c>
      <c r="R10" s="39">
        <v>0</v>
      </c>
      <c r="S10" s="39">
        <v>0</v>
      </c>
      <c r="T10" s="38">
        <f>SUMPRODUCT(LTA!J10:AN10,LTA!J$101:AN$101,LTA!J$104:AN$104)</f>
        <v>38.33</v>
      </c>
      <c r="U10" s="38">
        <f>SUMPRODUCT(LTA!J10:AN10,LTA!J$102:AN$102,LTA!J$104:AN$104)</f>
        <v>60.96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-210</v>
      </c>
      <c r="AA10" s="76">
        <f>STOA!I10</f>
        <v>317.36</v>
      </c>
      <c r="AB10" s="76">
        <f>-STOA!O10</f>
        <v>0</v>
      </c>
      <c r="AC10">
        <f t="shared" si="0"/>
        <v>12.618191408909569</v>
      </c>
      <c r="AD10">
        <f t="shared" si="1"/>
        <v>957.3025957118009</v>
      </c>
      <c r="AE10">
        <f>'IDT-1'!C10</f>
        <v>0</v>
      </c>
      <c r="AF10" s="25"/>
      <c r="AG10">
        <f t="shared" si="2"/>
        <v>957.3025957118009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-55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6.3480930000000004</v>
      </c>
      <c r="E11">
        <f>GT_NG!Q11</f>
        <v>8.1220803488009974</v>
      </c>
      <c r="F11">
        <f>GT_Spot!Q11</f>
        <v>0</v>
      </c>
      <c r="G11">
        <f>PPCL_NG!Q11</f>
        <v>0</v>
      </c>
      <c r="H11">
        <f>PPCL_Spot!Q11</f>
        <v>24.17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678.17938507500151</v>
      </c>
      <c r="P11" s="37">
        <v>33.9</v>
      </c>
      <c r="Q11" s="37">
        <v>19.187459960291196</v>
      </c>
      <c r="R11" s="39">
        <v>0</v>
      </c>
      <c r="S11" s="39">
        <v>0</v>
      </c>
      <c r="T11" s="38">
        <f>SUMPRODUCT(LTA!J11:AN11,LTA!J$101:AN$101,LTA!J$104:AN$104)</f>
        <v>38.67</v>
      </c>
      <c r="U11" s="38">
        <f>SUMPRODUCT(LTA!J11:AN11,LTA!J$102:AN$102,LTA!J$104:AN$104)</f>
        <v>61.3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-225</v>
      </c>
      <c r="AA11" s="76">
        <f>STOA!I11</f>
        <v>317.36</v>
      </c>
      <c r="AB11" s="76">
        <f>-STOA!O11</f>
        <v>0</v>
      </c>
      <c r="AC11">
        <f t="shared" si="0"/>
        <v>12.657840382421545</v>
      </c>
      <c r="AD11">
        <f t="shared" si="1"/>
        <v>953.94917800167207</v>
      </c>
      <c r="AE11">
        <f>'IDT-1'!C11</f>
        <v>0</v>
      </c>
      <c r="AF11" s="25"/>
      <c r="AG11">
        <f t="shared" si="2"/>
        <v>953.94917800167207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-44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6.3480930000000004</v>
      </c>
      <c r="E12">
        <f>GT_NG!Q12</f>
        <v>8.1220803488009974</v>
      </c>
      <c r="F12">
        <f>GT_Spot!Q12</f>
        <v>0</v>
      </c>
      <c r="G12">
        <f>PPCL_NG!Q12</f>
        <v>0</v>
      </c>
      <c r="H12">
        <f>PPCL_Spot!Q12</f>
        <v>24.17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675.6614425880889</v>
      </c>
      <c r="P12" s="37">
        <v>33.9</v>
      </c>
      <c r="Q12" s="37">
        <v>19.187459960291196</v>
      </c>
      <c r="R12" s="39">
        <v>0</v>
      </c>
      <c r="S12" s="39">
        <v>0</v>
      </c>
      <c r="T12" s="38">
        <f>SUMPRODUCT(LTA!J12:AN12,LTA!J$101:AN$101,LTA!J$104:AN$104)</f>
        <v>38.67</v>
      </c>
      <c r="U12" s="38">
        <f>SUMPRODUCT(LTA!J12:AN12,LTA!J$102:AN$102,LTA!J$104:AN$104)</f>
        <v>61.620000000000005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-240</v>
      </c>
      <c r="AA12" s="76">
        <f>STOA!I12</f>
        <v>317.36</v>
      </c>
      <c r="AB12" s="76">
        <f>-STOA!O12</f>
        <v>0</v>
      </c>
      <c r="AC12">
        <f t="shared" si="0"/>
        <v>12.749502715955037</v>
      </c>
      <c r="AD12">
        <f t="shared" si="1"/>
        <v>938.65957318122605</v>
      </c>
      <c r="AE12">
        <f>'IDT-1'!C12</f>
        <v>0</v>
      </c>
      <c r="AF12" s="25"/>
      <c r="AG12">
        <f t="shared" si="2"/>
        <v>938.65957318122605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-42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6.3480930000000004</v>
      </c>
      <c r="E13">
        <f>GT_NG!Q13</f>
        <v>8.1220803488009974</v>
      </c>
      <c r="F13">
        <f>GT_Spot!Q13</f>
        <v>0</v>
      </c>
      <c r="G13">
        <f>PPCL_NG!Q13</f>
        <v>0</v>
      </c>
      <c r="H13">
        <f>PPCL_Spot!Q13</f>
        <v>24.17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674.6290338937232</v>
      </c>
      <c r="P13" s="37">
        <v>33.9</v>
      </c>
      <c r="Q13" s="37">
        <v>19.187459960291196</v>
      </c>
      <c r="R13" s="39">
        <v>0</v>
      </c>
      <c r="S13" s="39">
        <v>0</v>
      </c>
      <c r="T13" s="38">
        <f>SUMPRODUCT(LTA!J13:AN13,LTA!J$101:AN$101,LTA!J$104:AN$104)</f>
        <v>32.28</v>
      </c>
      <c r="U13" s="38">
        <f>SUMPRODUCT(LTA!J13:AN13,LTA!J$102:AN$102,LTA!J$104:AN$104)</f>
        <v>58.620000000000005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-250</v>
      </c>
      <c r="AA13" s="76">
        <f>STOA!I13</f>
        <v>317.36</v>
      </c>
      <c r="AB13" s="76">
        <f>-STOA!O13</f>
        <v>0</v>
      </c>
      <c r="AC13">
        <f t="shared" si="0"/>
        <v>12.611127536573031</v>
      </c>
      <c r="AD13">
        <f t="shared" si="1"/>
        <v>934.37553966624239</v>
      </c>
      <c r="AE13">
        <f>'IDT-1'!C13</f>
        <v>0</v>
      </c>
      <c r="AF13" s="25"/>
      <c r="AG13">
        <f t="shared" si="2"/>
        <v>934.37553966624239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-26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6.3480930000000004</v>
      </c>
      <c r="E14">
        <f>GT_NG!Q14</f>
        <v>8.1220803488009974</v>
      </c>
      <c r="F14">
        <f>GT_Spot!Q14</f>
        <v>0</v>
      </c>
      <c r="G14">
        <f>PPCL_NG!Q14</f>
        <v>0</v>
      </c>
      <c r="H14">
        <f>PPCL_Spot!Q14</f>
        <v>24.17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653.47724119016868</v>
      </c>
      <c r="P14" s="37">
        <v>33.9</v>
      </c>
      <c r="Q14" s="37">
        <v>19.187459960291196</v>
      </c>
      <c r="R14" s="39">
        <v>0</v>
      </c>
      <c r="S14" s="39">
        <v>0</v>
      </c>
      <c r="T14" s="38">
        <f>SUMPRODUCT(LTA!J14:AN14,LTA!J$101:AN$101,LTA!J$104:AN$104)</f>
        <v>32.06</v>
      </c>
      <c r="U14" s="38">
        <f>SUMPRODUCT(LTA!J14:AN14,LTA!J$102:AN$102,LTA!J$104:AN$104)</f>
        <v>58.3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-213</v>
      </c>
      <c r="AA14" s="76">
        <f>STOA!I14</f>
        <v>317.36</v>
      </c>
      <c r="AB14" s="76">
        <f>-STOA!O14</f>
        <v>0</v>
      </c>
      <c r="AC14">
        <f t="shared" si="0"/>
        <v>12.361147216064062</v>
      </c>
      <c r="AD14">
        <f t="shared" si="1"/>
        <v>920.93372728319673</v>
      </c>
      <c r="AE14">
        <f>'IDT-1'!C14</f>
        <v>0</v>
      </c>
      <c r="AF14" s="25"/>
      <c r="AG14">
        <f t="shared" si="2"/>
        <v>920.93372728319673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-55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6.3480930000000004</v>
      </c>
      <c r="E15">
        <f>GT_NG!Q15</f>
        <v>8.1220803488009974</v>
      </c>
      <c r="F15">
        <f>GT_Spot!Q15</f>
        <v>0</v>
      </c>
      <c r="G15">
        <f>PPCL_NG!Q15</f>
        <v>0</v>
      </c>
      <c r="H15">
        <f>PPCL_Spot!Q15</f>
        <v>24.17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651.5331194868927</v>
      </c>
      <c r="P15" s="37">
        <v>33.9</v>
      </c>
      <c r="Q15" s="37">
        <v>19.187459960291196</v>
      </c>
      <c r="R15" s="39">
        <v>0</v>
      </c>
      <c r="S15" s="39">
        <v>0</v>
      </c>
      <c r="T15" s="38">
        <f>SUMPRODUCT(LTA!J15:AN15,LTA!J$101:AN$101,LTA!J$104:AN$104)</f>
        <v>26.67</v>
      </c>
      <c r="U15" s="38">
        <f>SUMPRODUCT(LTA!J15:AN15,LTA!J$102:AN$102,LTA!J$104:AN$104)</f>
        <v>55.8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-213</v>
      </c>
      <c r="AA15" s="76">
        <f>STOA!I15</f>
        <v>303.8</v>
      </c>
      <c r="AB15" s="76">
        <f>-STOA!O15</f>
        <v>0</v>
      </c>
      <c r="AC15">
        <f t="shared" si="0"/>
        <v>12.215463540105876</v>
      </c>
      <c r="AD15">
        <f t="shared" si="1"/>
        <v>891.68528925587884</v>
      </c>
      <c r="AE15">
        <f>'IDT-1'!C15</f>
        <v>0</v>
      </c>
      <c r="AF15" s="25"/>
      <c r="AG15">
        <f t="shared" si="2"/>
        <v>891.68528925587884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-61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6.3480930000000004</v>
      </c>
      <c r="E16">
        <f>GT_NG!Q16</f>
        <v>8.1220803488009974</v>
      </c>
      <c r="F16">
        <f>GT_Spot!Q16</f>
        <v>0</v>
      </c>
      <c r="G16">
        <f>PPCL_NG!Q16</f>
        <v>0</v>
      </c>
      <c r="H16">
        <f>PPCL_Spot!Q16</f>
        <v>24.17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652.75478977674777</v>
      </c>
      <c r="P16" s="37">
        <v>33.9</v>
      </c>
      <c r="Q16" s="37">
        <v>19.187459960291196</v>
      </c>
      <c r="R16" s="39">
        <v>0</v>
      </c>
      <c r="S16" s="39">
        <v>0</v>
      </c>
      <c r="T16" s="38">
        <f>SUMPRODUCT(LTA!J16:AN16,LTA!J$101:AN$101,LTA!J$104:AN$104)</f>
        <v>25.33</v>
      </c>
      <c r="U16" s="38">
        <f>SUMPRODUCT(LTA!J16:AN16,LTA!J$102:AN$102,LTA!J$104:AN$104)</f>
        <v>55.8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-228</v>
      </c>
      <c r="AA16" s="76">
        <f>STOA!I16</f>
        <v>303.8</v>
      </c>
      <c r="AB16" s="76">
        <f>-STOA!O16</f>
        <v>0</v>
      </c>
      <c r="AC16">
        <f t="shared" si="0"/>
        <v>12.333065778689106</v>
      </c>
      <c r="AD16">
        <f t="shared" si="1"/>
        <v>877.44935730715088</v>
      </c>
      <c r="AE16">
        <f>'IDT-1'!C16</f>
        <v>0</v>
      </c>
      <c r="AF16" s="25"/>
      <c r="AG16">
        <f t="shared" si="2"/>
        <v>877.44935730715088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-60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6.3480930000000004</v>
      </c>
      <c r="E17">
        <f>GT_NG!Q17</f>
        <v>8.1220803488009974</v>
      </c>
      <c r="F17">
        <f>GT_Spot!Q17</f>
        <v>0</v>
      </c>
      <c r="G17">
        <f>PPCL_NG!Q17</f>
        <v>0</v>
      </c>
      <c r="H17">
        <f>PPCL_Spot!Q17</f>
        <v>24.17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651.71621887463164</v>
      </c>
      <c r="P17" s="37">
        <v>33.9</v>
      </c>
      <c r="Q17" s="37">
        <v>19.187459960291196</v>
      </c>
      <c r="R17" s="39">
        <v>0</v>
      </c>
      <c r="S17" s="39">
        <v>0</v>
      </c>
      <c r="T17" s="38">
        <f>SUMPRODUCT(LTA!J17:AN17,LTA!J$101:AN$101,LTA!J$104:AN$104)</f>
        <v>21.67</v>
      </c>
      <c r="U17" s="38">
        <f>SUMPRODUCT(LTA!J17:AN17,LTA!J$102:AN$102,LTA!J$104:AN$104)</f>
        <v>55.8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-238</v>
      </c>
      <c r="AA17" s="76">
        <f>STOA!I17</f>
        <v>303.8</v>
      </c>
      <c r="AB17" s="76">
        <f>-STOA!O17</f>
        <v>0</v>
      </c>
      <c r="AC17">
        <f t="shared" si="0"/>
        <v>12.37830936036022</v>
      </c>
      <c r="AD17">
        <f t="shared" si="1"/>
        <v>862.70554282336366</v>
      </c>
      <c r="AE17">
        <f>'IDT-1'!C17</f>
        <v>0</v>
      </c>
      <c r="AF17" s="25"/>
      <c r="AG17">
        <f t="shared" si="2"/>
        <v>862.70554282336366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-60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6.3480930000000004</v>
      </c>
      <c r="E18">
        <f>GT_NG!Q18</f>
        <v>8.1220803488009974</v>
      </c>
      <c r="F18">
        <f>GT_Spot!Q18</f>
        <v>0</v>
      </c>
      <c r="G18">
        <f>PPCL_NG!Q18</f>
        <v>0</v>
      </c>
      <c r="H18">
        <f>PPCL_Spot!Q18</f>
        <v>24.17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650.15697938077778</v>
      </c>
      <c r="P18" s="37">
        <v>33.9</v>
      </c>
      <c r="Q18" s="37">
        <v>19.187459960291196</v>
      </c>
      <c r="R18" s="39">
        <v>0</v>
      </c>
      <c r="S18" s="39">
        <v>0</v>
      </c>
      <c r="T18" s="38">
        <f>SUMPRODUCT(LTA!J18:AN18,LTA!J$101:AN$101,LTA!J$104:AN$104)</f>
        <v>21</v>
      </c>
      <c r="U18" s="38">
        <f>SUMPRODUCT(LTA!J18:AN18,LTA!J$102:AN$102,LTA!J$104:AN$104)</f>
        <v>55.8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-253</v>
      </c>
      <c r="AA18" s="76">
        <f>STOA!I18</f>
        <v>303.8</v>
      </c>
      <c r="AB18" s="76">
        <f>-STOA!O18</f>
        <v>0</v>
      </c>
      <c r="AC18">
        <f t="shared" si="0"/>
        <v>12.435824168135852</v>
      </c>
      <c r="AD18">
        <f t="shared" si="1"/>
        <v>851.4187885217342</v>
      </c>
      <c r="AE18">
        <f>'IDT-1'!C18</f>
        <v>0</v>
      </c>
      <c r="AF18" s="25"/>
      <c r="AG18">
        <f t="shared" si="2"/>
        <v>851.4187885217342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-54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6.3480930000000004</v>
      </c>
      <c r="E19">
        <f>GT_NG!Q19</f>
        <v>8.1220803488009974</v>
      </c>
      <c r="F19">
        <f>GT_Spot!Q19</f>
        <v>0</v>
      </c>
      <c r="G19">
        <f>PPCL_NG!Q19</f>
        <v>0</v>
      </c>
      <c r="H19">
        <f>PPCL_Spot!Q19</f>
        <v>24.17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651.59690305411289</v>
      </c>
      <c r="P19" s="37">
        <v>33.9</v>
      </c>
      <c r="Q19" s="37">
        <v>19.187459960291196</v>
      </c>
      <c r="R19" s="39">
        <v>0</v>
      </c>
      <c r="S19" s="39">
        <v>0</v>
      </c>
      <c r="T19" s="38">
        <f>SUMPRODUCT(LTA!J19:AN19,LTA!J$101:AN$101,LTA!J$104:AN$104)</f>
        <v>20</v>
      </c>
      <c r="U19" s="38">
        <f>SUMPRODUCT(LTA!J19:AN19,LTA!J$102:AN$102,LTA!J$104:AN$104)</f>
        <v>55.620000000000005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-258</v>
      </c>
      <c r="AA19" s="76">
        <f>STOA!I19</f>
        <v>303.8</v>
      </c>
      <c r="AB19" s="76">
        <f>-STOA!O19</f>
        <v>0</v>
      </c>
      <c r="AC19">
        <f t="shared" si="0"/>
        <v>12.514247946515869</v>
      </c>
      <c r="AD19">
        <f t="shared" si="1"/>
        <v>842.6002884166893</v>
      </c>
      <c r="AE19">
        <f>'IDT-1'!C19</f>
        <v>0</v>
      </c>
      <c r="AF19" s="25"/>
      <c r="AG19">
        <f t="shared" si="2"/>
        <v>842.6002884166893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-58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6.3480930000000004</v>
      </c>
      <c r="E20">
        <f>GT_NG!Q20</f>
        <v>8.1220803488009974</v>
      </c>
      <c r="F20">
        <f>GT_Spot!Q20</f>
        <v>0</v>
      </c>
      <c r="G20">
        <f>PPCL_NG!Q20</f>
        <v>0</v>
      </c>
      <c r="H20">
        <f>PPCL_Spot!Q20</f>
        <v>24.17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651.59690305411289</v>
      </c>
      <c r="P20" s="37">
        <v>33.9</v>
      </c>
      <c r="Q20" s="37">
        <v>19.187459960291196</v>
      </c>
      <c r="R20" s="39">
        <v>0</v>
      </c>
      <c r="S20" s="39">
        <v>0</v>
      </c>
      <c r="T20" s="38">
        <f>SUMPRODUCT(LTA!J20:AN20,LTA!J$101:AN$101,LTA!J$104:AN$104)</f>
        <v>19.329999999999998</v>
      </c>
      <c r="U20" s="38">
        <f>SUMPRODUCT(LTA!J20:AN20,LTA!J$102:AN$102,LTA!J$104:AN$104)</f>
        <v>55.46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-268</v>
      </c>
      <c r="AA20" s="76">
        <f>STOA!I20</f>
        <v>303.8</v>
      </c>
      <c r="AB20" s="76">
        <f>-STOA!O20</f>
        <v>0</v>
      </c>
      <c r="AC20">
        <f t="shared" si="0"/>
        <v>12.600458681489648</v>
      </c>
      <c r="AD20">
        <f t="shared" si="1"/>
        <v>830.68407768171562</v>
      </c>
      <c r="AE20">
        <f>'IDT-1'!C20</f>
        <v>0</v>
      </c>
      <c r="AF20" s="25"/>
      <c r="AG20">
        <f t="shared" si="2"/>
        <v>830.68407768171562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-59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6.3480930000000004</v>
      </c>
      <c r="E21">
        <f>GT_NG!Q21</f>
        <v>8.1220803488009974</v>
      </c>
      <c r="F21">
        <f>GT_Spot!Q21</f>
        <v>0</v>
      </c>
      <c r="G21">
        <f>PPCL_NG!Q21</f>
        <v>0</v>
      </c>
      <c r="H21">
        <f>PPCL_Spot!Q21</f>
        <v>24.17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651.6934153729535</v>
      </c>
      <c r="P21" s="37">
        <v>33.9</v>
      </c>
      <c r="Q21" s="37">
        <v>19.187459960291196</v>
      </c>
      <c r="R21" s="39">
        <v>0</v>
      </c>
      <c r="S21" s="39">
        <v>0</v>
      </c>
      <c r="T21" s="38">
        <f>SUMPRODUCT(LTA!J21:AN21,LTA!J$101:AN$101,LTA!J$104:AN$104)</f>
        <v>21.67</v>
      </c>
      <c r="U21" s="38">
        <f>SUMPRODUCT(LTA!J21:AN21,LTA!J$102:AN$102,LTA!J$104:AN$104)</f>
        <v>57.46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-273</v>
      </c>
      <c r="AA21" s="76">
        <f>STOA!I21</f>
        <v>303.8</v>
      </c>
      <c r="AB21" s="76">
        <f>-STOA!O21</f>
        <v>0</v>
      </c>
      <c r="AC21">
        <f t="shared" si="0"/>
        <v>12.663138858142576</v>
      </c>
      <c r="AD21">
        <f t="shared" si="1"/>
        <v>832.05790982390306</v>
      </c>
      <c r="AE21">
        <f>'IDT-1'!C21</f>
        <v>0</v>
      </c>
      <c r="AF21" s="25"/>
      <c r="AG21">
        <f t="shared" si="2"/>
        <v>832.05790982390306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-57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6.3480930000000004</v>
      </c>
      <c r="E22">
        <f>GT_NG!Q22</f>
        <v>8.1220803488009974</v>
      </c>
      <c r="F22">
        <f>GT_Spot!Q22</f>
        <v>0</v>
      </c>
      <c r="G22">
        <f>PPCL_NG!Q22</f>
        <v>0</v>
      </c>
      <c r="H22">
        <f>PPCL_Spot!Q22</f>
        <v>24.17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652.74491334396794</v>
      </c>
      <c r="P22" s="37">
        <v>33.9</v>
      </c>
      <c r="Q22" s="37">
        <v>19.187459960291196</v>
      </c>
      <c r="R22" s="39">
        <v>0</v>
      </c>
      <c r="S22" s="39">
        <v>0</v>
      </c>
      <c r="T22" s="38">
        <f>SUMPRODUCT(LTA!J22:AN22,LTA!J$101:AN$101,LTA!J$104:AN$104)</f>
        <v>22.33</v>
      </c>
      <c r="U22" s="38">
        <f>SUMPRODUCT(LTA!J22:AN22,LTA!J$102:AN$102,LTA!J$104:AN$104)</f>
        <v>57.620000000000005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-283</v>
      </c>
      <c r="AA22" s="76">
        <f>STOA!I22</f>
        <v>303.8</v>
      </c>
      <c r="AB22" s="76">
        <f>-STOA!O22</f>
        <v>0</v>
      </c>
      <c r="AC22">
        <f t="shared" si="0"/>
        <v>12.729686387448432</v>
      </c>
      <c r="AD22">
        <f t="shared" si="1"/>
        <v>827.86286026561186</v>
      </c>
      <c r="AE22">
        <f>'IDT-1'!C22</f>
        <v>0</v>
      </c>
      <c r="AF22" s="25"/>
      <c r="AG22">
        <f t="shared" si="2"/>
        <v>827.86286026561186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-53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6.3480930000000004</v>
      </c>
      <c r="E23">
        <f>GT_NG!Q23</f>
        <v>8.1220803488009974</v>
      </c>
      <c r="F23">
        <f>GT_Spot!Q23</f>
        <v>0</v>
      </c>
      <c r="G23">
        <f>PPCL_NG!Q23</f>
        <v>0</v>
      </c>
      <c r="H23">
        <f>PPCL_Spot!Q23</f>
        <v>24.17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646.7654908325444</v>
      </c>
      <c r="P23" s="37">
        <v>33.9</v>
      </c>
      <c r="Q23" s="37">
        <v>19.187459960291196</v>
      </c>
      <c r="R23" s="39">
        <v>0</v>
      </c>
      <c r="S23" s="39">
        <v>0</v>
      </c>
      <c r="T23" s="38">
        <f>SUMPRODUCT(LTA!J23:AN23,LTA!J$101:AN$101,LTA!J$104:AN$104)</f>
        <v>23</v>
      </c>
      <c r="U23" s="38">
        <f>SUMPRODUCT(LTA!J23:AN23,LTA!J$102:AN$102,LTA!J$104:AN$104)</f>
        <v>57.8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-243</v>
      </c>
      <c r="AA23" s="76">
        <f>STOA!I23</f>
        <v>261.18</v>
      </c>
      <c r="AB23" s="76">
        <f>-STOA!O23</f>
        <v>0</v>
      </c>
      <c r="AC23">
        <f t="shared" si="0"/>
        <v>11.752552513060015</v>
      </c>
      <c r="AD23">
        <f t="shared" si="1"/>
        <v>849.09057162857653</v>
      </c>
      <c r="AE23">
        <f>'IDT-1'!C23</f>
        <v>0</v>
      </c>
      <c r="AF23" s="25"/>
      <c r="AG23">
        <f t="shared" si="2"/>
        <v>849.09057162857653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-25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6.3480930000000004</v>
      </c>
      <c r="E24">
        <f>GT_NG!Q24</f>
        <v>8.1220803488009974</v>
      </c>
      <c r="F24">
        <f>GT_Spot!Q24</f>
        <v>0</v>
      </c>
      <c r="G24">
        <f>PPCL_NG!Q24</f>
        <v>0</v>
      </c>
      <c r="H24">
        <f>PPCL_Spot!Q24</f>
        <v>24.17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645.64033286152983</v>
      </c>
      <c r="P24" s="37">
        <v>33.9</v>
      </c>
      <c r="Q24" s="37">
        <v>19.187459960291196</v>
      </c>
      <c r="R24" s="39">
        <v>0</v>
      </c>
      <c r="S24" s="39">
        <v>0</v>
      </c>
      <c r="T24" s="38">
        <f>SUMPRODUCT(LTA!J24:AN24,LTA!J$101:AN$101,LTA!J$104:AN$104)</f>
        <v>23.33</v>
      </c>
      <c r="U24" s="38">
        <f>SUMPRODUCT(LTA!J24:AN24,LTA!J$102:AN$102,LTA!J$104:AN$104)</f>
        <v>57.96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-243</v>
      </c>
      <c r="AA24" s="76">
        <f>STOA!I24</f>
        <v>261.18</v>
      </c>
      <c r="AB24" s="76">
        <f>-STOA!O24</f>
        <v>0</v>
      </c>
      <c r="AC24">
        <f t="shared" si="0"/>
        <v>11.738746028378605</v>
      </c>
      <c r="AD24">
        <f t="shared" si="1"/>
        <v>849.46922014224344</v>
      </c>
      <c r="AE24">
        <f>'IDT-1'!C24</f>
        <v>0</v>
      </c>
      <c r="AF24" s="25"/>
      <c r="AG24">
        <f t="shared" si="2"/>
        <v>849.46922014224344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-24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6.3480930000000004</v>
      </c>
      <c r="E25">
        <f>GT_NG!Q25</f>
        <v>8.1220803488009974</v>
      </c>
      <c r="F25">
        <f>GT_Spot!Q25</f>
        <v>0</v>
      </c>
      <c r="G25">
        <f>PPCL_NG!Q25</f>
        <v>0</v>
      </c>
      <c r="H25">
        <f>PPCL_Spot!Q25</f>
        <v>24.17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643.69206448299644</v>
      </c>
      <c r="P25" s="37">
        <v>33.9</v>
      </c>
      <c r="Q25" s="37">
        <v>19.187459960291196</v>
      </c>
      <c r="R25" s="39">
        <v>0</v>
      </c>
      <c r="S25" s="39">
        <v>0</v>
      </c>
      <c r="T25" s="38">
        <f>SUMPRODUCT(LTA!J25:AN25,LTA!J$101:AN$101,LTA!J$104:AN$104)</f>
        <v>23.67</v>
      </c>
      <c r="U25" s="38">
        <f>SUMPRODUCT(LTA!J25:AN25,LTA!J$102:AN$102,LTA!J$104:AN$104)</f>
        <v>58.120000000000005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-238</v>
      </c>
      <c r="AA25" s="76">
        <f>STOA!I25</f>
        <v>261.18</v>
      </c>
      <c r="AB25" s="76">
        <f>-STOA!O25</f>
        <v>0</v>
      </c>
      <c r="AC25">
        <f t="shared" si="0"/>
        <v>11.735051731723814</v>
      </c>
      <c r="AD25">
        <f t="shared" si="1"/>
        <v>847.02464606036483</v>
      </c>
      <c r="AE25">
        <f>'IDT-1'!C25</f>
        <v>0</v>
      </c>
      <c r="AF25" s="25"/>
      <c r="AG25">
        <f t="shared" si="2"/>
        <v>847.02464606036483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6.3480930000000004</v>
      </c>
      <c r="E26">
        <f>GT_NG!Q26</f>
        <v>8.1220803488009974</v>
      </c>
      <c r="F26">
        <f>GT_Spot!Q26</f>
        <v>0</v>
      </c>
      <c r="G26">
        <f>PPCL_NG!Q26</f>
        <v>0</v>
      </c>
      <c r="H26">
        <f>PPCL_Spot!Q26</f>
        <v>24.17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653.61054070880709</v>
      </c>
      <c r="P26" s="37">
        <v>33.9</v>
      </c>
      <c r="Q26" s="37">
        <v>19.187459960291196</v>
      </c>
      <c r="R26" s="39">
        <v>0</v>
      </c>
      <c r="S26" s="39">
        <v>0</v>
      </c>
      <c r="T26" s="38">
        <f>SUMPRODUCT(LTA!J26:AN26,LTA!J$101:AN$101,LTA!J$104:AN$104)</f>
        <v>24</v>
      </c>
      <c r="U26" s="38">
        <f>SUMPRODUCT(LTA!J26:AN26,LTA!J$102:AN$102,LTA!J$104:AN$104)</f>
        <v>58.3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-238</v>
      </c>
      <c r="AA26" s="76">
        <f>STOA!I26</f>
        <v>261.18</v>
      </c>
      <c r="AB26" s="76">
        <f>-STOA!O26</f>
        <v>0</v>
      </c>
      <c r="AC26">
        <f t="shared" si="0"/>
        <v>11.881949036094847</v>
      </c>
      <c r="AD26">
        <f t="shared" si="1"/>
        <v>850.30622498180435</v>
      </c>
      <c r="AE26">
        <f>'IDT-1'!C26</f>
        <v>0</v>
      </c>
      <c r="AF26" s="25"/>
      <c r="AG26">
        <f t="shared" si="2"/>
        <v>850.30622498180435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-37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6.3480930000000004</v>
      </c>
      <c r="E27">
        <f>GT_NG!Q27</f>
        <v>8.1220803488009974</v>
      </c>
      <c r="F27">
        <f>GT_Spot!Q27</f>
        <v>0</v>
      </c>
      <c r="G27">
        <f>PPCL_NG!Q27</f>
        <v>0</v>
      </c>
      <c r="H27">
        <f>PPCL_Spot!Q27</f>
        <v>24.17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653.05935482247628</v>
      </c>
      <c r="P27" s="37">
        <v>33.9</v>
      </c>
      <c r="Q27" s="37">
        <v>18.700000000000003</v>
      </c>
      <c r="R27" s="39">
        <v>8.4899999999999984</v>
      </c>
      <c r="S27" s="39">
        <v>0</v>
      </c>
      <c r="T27" s="38">
        <f>SUMPRODUCT(LTA!J27:AN27,LTA!J$101:AN$101,LTA!J$104:AN$104)</f>
        <v>30.33</v>
      </c>
      <c r="U27" s="38">
        <f>SUMPRODUCT(LTA!J27:AN27,LTA!J$102:AN$102,LTA!J$104:AN$104)</f>
        <v>58.620000000000005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-178</v>
      </c>
      <c r="AA27" s="76">
        <f>STOA!I27</f>
        <v>200.65000000000003</v>
      </c>
      <c r="AB27" s="76">
        <f>-STOA!O27</f>
        <v>0</v>
      </c>
      <c r="AC27">
        <f t="shared" si="0"/>
        <v>10.98367894748988</v>
      </c>
      <c r="AD27">
        <f t="shared" si="1"/>
        <v>864.77584922378753</v>
      </c>
      <c r="AE27">
        <f>'IDT-1'!C27</f>
        <v>0</v>
      </c>
      <c r="AF27" s="25"/>
      <c r="AG27">
        <f t="shared" si="2"/>
        <v>864.77584922378753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-37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6.3480930000000004</v>
      </c>
      <c r="E28">
        <f>GT_NG!Q28</f>
        <v>8.1220803488009974</v>
      </c>
      <c r="F28">
        <f>GT_Spot!Q28</f>
        <v>0</v>
      </c>
      <c r="G28">
        <f>PPCL_NG!Q28</f>
        <v>0</v>
      </c>
      <c r="H28">
        <f>PPCL_Spot!Q28</f>
        <v>24.17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651.00207642218288</v>
      </c>
      <c r="P28" s="37">
        <v>33.9</v>
      </c>
      <c r="Q28" s="37">
        <v>18.700000000000003</v>
      </c>
      <c r="R28" s="39">
        <v>15.82</v>
      </c>
      <c r="S28" s="39">
        <v>0</v>
      </c>
      <c r="T28" s="38">
        <f>SUMPRODUCT(LTA!J28:AN28,LTA!J$101:AN$101,LTA!J$104:AN$104)</f>
        <v>32.39</v>
      </c>
      <c r="U28" s="38">
        <f>SUMPRODUCT(LTA!J28:AN28,LTA!J$102:AN$102,LTA!J$104:AN$104)</f>
        <v>58.96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-168</v>
      </c>
      <c r="AA28" s="76">
        <f>STOA!I28</f>
        <v>200.65000000000003</v>
      </c>
      <c r="AB28" s="76">
        <f>-STOA!O28</f>
        <v>0</v>
      </c>
      <c r="AC28">
        <f t="shared" si="0"/>
        <v>10.938004758503856</v>
      </c>
      <c r="AD28">
        <f t="shared" si="1"/>
        <v>885.49424501248018</v>
      </c>
      <c r="AE28">
        <f>'IDT-1'!C28</f>
        <v>0</v>
      </c>
      <c r="AF28" s="25"/>
      <c r="AG28">
        <f t="shared" si="2"/>
        <v>885.49424501248018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-34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6.3480930000000004</v>
      </c>
      <c r="E29">
        <f>GT_NG!Q29</f>
        <v>8.1183932346723058</v>
      </c>
      <c r="F29">
        <f>GT_Spot!Q29</f>
        <v>0</v>
      </c>
      <c r="G29">
        <f>PPCL_NG!Q29</f>
        <v>0</v>
      </c>
      <c r="H29">
        <f>PPCL_Spot!Q29</f>
        <v>24.17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651.00207642218288</v>
      </c>
      <c r="P29" s="37">
        <v>33.9</v>
      </c>
      <c r="Q29" s="37">
        <v>18.700000000000003</v>
      </c>
      <c r="R29" s="39">
        <v>21.58</v>
      </c>
      <c r="S29" s="39">
        <v>0</v>
      </c>
      <c r="T29" s="38">
        <f>SUMPRODUCT(LTA!J29:AN29,LTA!J$101:AN$101,LTA!J$104:AN$104)</f>
        <v>39.400000000000006</v>
      </c>
      <c r="U29" s="38">
        <f>SUMPRODUCT(LTA!J29:AN29,LTA!J$102:AN$102,LTA!J$104:AN$104)</f>
        <v>59.120000000000005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-163</v>
      </c>
      <c r="AA29" s="76">
        <f>STOA!I29</f>
        <v>200.65000000000003</v>
      </c>
      <c r="AB29" s="76">
        <f>-STOA!O29</f>
        <v>0</v>
      </c>
      <c r="AC29">
        <f t="shared" si="0"/>
        <v>10.868691474522507</v>
      </c>
      <c r="AD29">
        <f t="shared" si="1"/>
        <v>919.48987118233288</v>
      </c>
      <c r="AE29">
        <f>'IDT-1'!C29</f>
        <v>0</v>
      </c>
      <c r="AF29" s="25"/>
      <c r="AG29">
        <f t="shared" si="2"/>
        <v>919.48987118233288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6.3480930000000004</v>
      </c>
      <c r="E30">
        <f>GT_NG!Q30</f>
        <v>8.1183932346723058</v>
      </c>
      <c r="F30">
        <f>GT_Spot!Q30</f>
        <v>0</v>
      </c>
      <c r="G30">
        <f>PPCL_NG!Q30</f>
        <v>0</v>
      </c>
      <c r="H30">
        <f>PPCL_Spot!Q30</f>
        <v>24.17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649.81596430208265</v>
      </c>
      <c r="P30" s="37">
        <v>33.9</v>
      </c>
      <c r="Q30" s="37">
        <v>18.700000000000003</v>
      </c>
      <c r="R30" s="39">
        <v>22.937236477532831</v>
      </c>
      <c r="S30" s="39">
        <v>0</v>
      </c>
      <c r="T30" s="38">
        <f>SUMPRODUCT(LTA!J30:AN30,LTA!J$101:AN$101,LTA!J$104:AN$104)</f>
        <v>46.94</v>
      </c>
      <c r="U30" s="38">
        <f>SUMPRODUCT(LTA!J30:AN30,LTA!J$102:AN$102,LTA!J$104:AN$104)</f>
        <v>59.46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-163</v>
      </c>
      <c r="AA30" s="76">
        <f>STOA!I30</f>
        <v>200.65000000000003</v>
      </c>
      <c r="AB30" s="76">
        <f>-STOA!O30</f>
        <v>0</v>
      </c>
      <c r="AC30">
        <f t="shared" si="0"/>
        <v>10.885493972775606</v>
      </c>
      <c r="AD30">
        <f t="shared" si="1"/>
        <v>933.52419304151238</v>
      </c>
      <c r="AE30">
        <f>'IDT-1'!C30</f>
        <v>0</v>
      </c>
      <c r="AF30" s="25"/>
      <c r="AG30">
        <f t="shared" si="2"/>
        <v>933.52419304151238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-12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6.3480930000000004</v>
      </c>
      <c r="E31">
        <f>GT_NG!Q31</f>
        <v>8.1183932346723058</v>
      </c>
      <c r="F31">
        <f>GT_Spot!Q31</f>
        <v>0</v>
      </c>
      <c r="G31">
        <f>PPCL_NG!Q31</f>
        <v>0</v>
      </c>
      <c r="H31">
        <f>PPCL_Spot!Q31</f>
        <v>24.17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649.67206991195803</v>
      </c>
      <c r="P31" s="37">
        <v>33.9</v>
      </c>
      <c r="Q31" s="37">
        <v>19.187459960291196</v>
      </c>
      <c r="R31" s="39">
        <v>24.16</v>
      </c>
      <c r="S31" s="39">
        <v>0</v>
      </c>
      <c r="T31" s="38">
        <f>SUMPRODUCT(LTA!J31:AN31,LTA!J$101:AN$101,LTA!J$104:AN$104)</f>
        <v>55.980000000000004</v>
      </c>
      <c r="U31" s="38">
        <f>SUMPRODUCT(LTA!J31:AN31,LTA!J$102:AN$102,LTA!J$104:AN$104)</f>
        <v>59.620000000000005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-173</v>
      </c>
      <c r="AA31" s="76">
        <f>STOA!I31</f>
        <v>200.65000000000003</v>
      </c>
      <c r="AB31" s="76">
        <f>-STOA!O31</f>
        <v>0</v>
      </c>
      <c r="AC31">
        <f t="shared" si="0"/>
        <v>11.162296607101288</v>
      </c>
      <c r="AD31">
        <f t="shared" si="1"/>
        <v>922.01371949982035</v>
      </c>
      <c r="AE31">
        <f>'IDT-1'!C31</f>
        <v>0</v>
      </c>
      <c r="AF31" s="25"/>
      <c r="AG31">
        <f t="shared" si="2"/>
        <v>922.01371949982035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-24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6.3480930000000004</v>
      </c>
      <c r="E32">
        <f>GT_NG!Q32</f>
        <v>8.1183932346723058</v>
      </c>
      <c r="F32">
        <f>GT_Spot!Q32</f>
        <v>0</v>
      </c>
      <c r="G32">
        <f>PPCL_NG!Q32</f>
        <v>0</v>
      </c>
      <c r="H32">
        <f>PPCL_Spot!Q32</f>
        <v>24.17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644.40157748086631</v>
      </c>
      <c r="P32" s="37">
        <v>33.9</v>
      </c>
      <c r="Q32" s="37">
        <v>19.187459960291196</v>
      </c>
      <c r="R32" s="39">
        <v>25.69</v>
      </c>
      <c r="S32" s="39">
        <v>0</v>
      </c>
      <c r="T32" s="38">
        <f>SUMPRODUCT(LTA!J32:AN32,LTA!J$101:AN$101,LTA!J$104:AN$104)</f>
        <v>66.84</v>
      </c>
      <c r="U32" s="38">
        <f>SUMPRODUCT(LTA!J32:AN32,LTA!J$102:AN$102,LTA!J$104:AN$104)</f>
        <v>59.8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-173</v>
      </c>
      <c r="AA32" s="76">
        <f>STOA!I32</f>
        <v>200.65000000000003</v>
      </c>
      <c r="AB32" s="76">
        <f>-STOA!O32</f>
        <v>0</v>
      </c>
      <c r="AC32">
        <f t="shared" si="0"/>
        <v>11.223612470680116</v>
      </c>
      <c r="AD32">
        <f t="shared" si="1"/>
        <v>929.25191120514978</v>
      </c>
      <c r="AE32">
        <f>'IDT-1'!C32</f>
        <v>0</v>
      </c>
      <c r="AF32" s="25"/>
      <c r="AG32">
        <f t="shared" si="2"/>
        <v>929.25191120514978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6.3480930000000004</v>
      </c>
      <c r="E33">
        <f>GT_NG!Q33</f>
        <v>8.1183932346723058</v>
      </c>
      <c r="F33">
        <f>GT_Spot!Q33</f>
        <v>0</v>
      </c>
      <c r="G33">
        <f>PPCL_NG!Q33</f>
        <v>0</v>
      </c>
      <c r="H33">
        <f>PPCL_Spot!Q33</f>
        <v>24.17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642.76090241349482</v>
      </c>
      <c r="P33" s="37">
        <v>33.9</v>
      </c>
      <c r="Q33" s="37">
        <v>19.187459960291196</v>
      </c>
      <c r="R33" s="39">
        <v>26.3</v>
      </c>
      <c r="S33" s="39">
        <v>0</v>
      </c>
      <c r="T33" s="38">
        <f>SUMPRODUCT(LTA!J33:AN33,LTA!J$101:AN$101,LTA!J$104:AN$104)</f>
        <v>87.15</v>
      </c>
      <c r="U33" s="38">
        <f>SUMPRODUCT(LTA!J33:AN33,LTA!J$102:AN$102,LTA!J$104:AN$104)</f>
        <v>62.46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-188</v>
      </c>
      <c r="AA33" s="76">
        <f>STOA!I33</f>
        <v>200.65000000000003</v>
      </c>
      <c r="AB33" s="76">
        <f>-STOA!O33</f>
        <v>0</v>
      </c>
      <c r="AC33">
        <f t="shared" si="0"/>
        <v>11.54344132371242</v>
      </c>
      <c r="AD33">
        <f t="shared" si="1"/>
        <v>934.87140728474583</v>
      </c>
      <c r="AE33">
        <f>'IDT-1'!C33</f>
        <v>0</v>
      </c>
      <c r="AF33" s="25"/>
      <c r="AG33">
        <f t="shared" si="2"/>
        <v>934.87140728474583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-25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6.3480930000000004</v>
      </c>
      <c r="E34">
        <f>GT_NG!Q34</f>
        <v>8.1183932346723058</v>
      </c>
      <c r="F34">
        <f>GT_Spot!Q34</f>
        <v>0</v>
      </c>
      <c r="G34">
        <f>PPCL_NG!Q34</f>
        <v>0</v>
      </c>
      <c r="H34">
        <f>PPCL_Spot!Q34</f>
        <v>24.17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642.76090241349482</v>
      </c>
      <c r="P34" s="37">
        <v>33.9</v>
      </c>
      <c r="Q34" s="37">
        <v>19.187459960291196</v>
      </c>
      <c r="R34" s="39">
        <v>26.3</v>
      </c>
      <c r="S34" s="39">
        <v>0</v>
      </c>
      <c r="T34" s="38">
        <f>SUMPRODUCT(LTA!J34:AN34,LTA!J$101:AN$101,LTA!J$104:AN$104)</f>
        <v>101.53</v>
      </c>
      <c r="U34" s="38">
        <f>SUMPRODUCT(LTA!J34:AN34,LTA!J$102:AN$102,LTA!J$104:AN$104)</f>
        <v>62.120000000000005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-208</v>
      </c>
      <c r="AA34" s="76">
        <f>STOA!I34</f>
        <v>200.65000000000003</v>
      </c>
      <c r="AB34" s="76">
        <f>-STOA!O34</f>
        <v>0</v>
      </c>
      <c r="AC34">
        <f t="shared" si="0"/>
        <v>11.847742793659979</v>
      </c>
      <c r="AD34">
        <f t="shared" si="1"/>
        <v>926.60710581479816</v>
      </c>
      <c r="AE34">
        <f>'IDT-1'!C34</f>
        <v>0</v>
      </c>
      <c r="AF34" s="25"/>
      <c r="AG34">
        <f t="shared" si="2"/>
        <v>926.60710581479816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-27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6.3480930000000004</v>
      </c>
      <c r="E35">
        <f>GT_NG!Q35</f>
        <v>8.1183932346723058</v>
      </c>
      <c r="F35">
        <f>GT_Spot!Q35</f>
        <v>0</v>
      </c>
      <c r="G35">
        <f>PPCL_NG!Q35</f>
        <v>0</v>
      </c>
      <c r="H35">
        <f>PPCL_Spot!Q35</f>
        <v>24.17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646.21311989917012</v>
      </c>
      <c r="P35" s="37">
        <v>33.9</v>
      </c>
      <c r="Q35" s="37">
        <v>19.187459960291196</v>
      </c>
      <c r="R35" s="39">
        <v>26.3</v>
      </c>
      <c r="S35" s="39">
        <v>0</v>
      </c>
      <c r="T35" s="38">
        <f>SUMPRODUCT(LTA!J35:AN35,LTA!J$101:AN$101,LTA!J$104:AN$104)</f>
        <v>120.63</v>
      </c>
      <c r="U35" s="38">
        <f>SUMPRODUCT(LTA!J35:AN35,LTA!J$102:AN$102,LTA!J$104:AN$104)</f>
        <v>61.8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-229</v>
      </c>
      <c r="AA35" s="76">
        <f>STOA!I35</f>
        <v>200.65000000000003</v>
      </c>
      <c r="AB35" s="76">
        <f>-STOA!O35</f>
        <v>0</v>
      </c>
      <c r="AC35">
        <f t="shared" si="0"/>
        <v>12.263214679111655</v>
      </c>
      <c r="AD35">
        <f t="shared" si="1"/>
        <v>921.42385141502189</v>
      </c>
      <c r="AE35">
        <f>'IDT-1'!C35</f>
        <v>0</v>
      </c>
      <c r="AF35" s="25"/>
      <c r="AG35">
        <f t="shared" si="2"/>
        <v>921.42385141502189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-33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6.3480930000000004</v>
      </c>
      <c r="E36">
        <f>GT_NG!Q36</f>
        <v>8.1183932346723058</v>
      </c>
      <c r="F36">
        <f>GT_Spot!Q36</f>
        <v>0</v>
      </c>
      <c r="G36">
        <f>PPCL_NG!Q36</f>
        <v>0</v>
      </c>
      <c r="H36">
        <f>PPCL_Spot!Q36</f>
        <v>24.17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648.77537029514008</v>
      </c>
      <c r="P36" s="37">
        <v>33.9</v>
      </c>
      <c r="Q36" s="37">
        <v>19.187459960291196</v>
      </c>
      <c r="R36" s="39">
        <v>26.3</v>
      </c>
      <c r="S36" s="39">
        <v>0</v>
      </c>
      <c r="T36" s="38">
        <f>SUMPRODUCT(LTA!J36:AN36,LTA!J$101:AN$101,LTA!J$104:AN$104)</f>
        <v>137.68</v>
      </c>
      <c r="U36" s="38">
        <f>SUMPRODUCT(LTA!J36:AN36,LTA!J$102:AN$102,LTA!J$104:AN$104)</f>
        <v>61.46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-249</v>
      </c>
      <c r="AA36" s="76">
        <f>STOA!I36</f>
        <v>200.65000000000003</v>
      </c>
      <c r="AB36" s="76">
        <f>-STOA!O36</f>
        <v>0</v>
      </c>
      <c r="AC36">
        <f t="shared" si="0"/>
        <v>12.619938210110254</v>
      </c>
      <c r="AD36">
        <f t="shared" si="1"/>
        <v>917.33937827999341</v>
      </c>
      <c r="AE36">
        <f>'IDT-1'!C36</f>
        <v>0</v>
      </c>
      <c r="AF36" s="25"/>
      <c r="AG36">
        <f t="shared" si="2"/>
        <v>917.33937827999341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-36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6.3480930000000004</v>
      </c>
      <c r="E37">
        <f>GT_NG!Q37</f>
        <v>8.1183932346723058</v>
      </c>
      <c r="F37">
        <f>GT_Spot!Q37</f>
        <v>0</v>
      </c>
      <c r="G37">
        <f>PPCL_NG!Q37</f>
        <v>0</v>
      </c>
      <c r="H37">
        <f>PPCL_Spot!Q37</f>
        <v>24.17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648.40782129067009</v>
      </c>
      <c r="P37" s="37">
        <v>33.9</v>
      </c>
      <c r="Q37" s="37">
        <v>19.187459960291196</v>
      </c>
      <c r="R37" s="39">
        <v>26.3</v>
      </c>
      <c r="S37" s="39">
        <v>0</v>
      </c>
      <c r="T37" s="38">
        <f>SUMPRODUCT(LTA!J37:AN37,LTA!J$101:AN$101,LTA!J$104:AN$104)</f>
        <v>153.09</v>
      </c>
      <c r="U37" s="38">
        <f>SUMPRODUCT(LTA!J37:AN37,LTA!J$102:AN$102,LTA!J$104:AN$104)</f>
        <v>61.120000000000005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-264</v>
      </c>
      <c r="AA37" s="76">
        <f>STOA!I37</f>
        <v>200.63</v>
      </c>
      <c r="AB37" s="76">
        <f>-STOA!O37</f>
        <v>0</v>
      </c>
      <c r="AC37">
        <f t="shared" si="0"/>
        <v>12.878809322070929</v>
      </c>
      <c r="AD37">
        <f t="shared" si="1"/>
        <v>915.76295816356264</v>
      </c>
      <c r="AE37">
        <f>'IDT-1'!C37</f>
        <v>0</v>
      </c>
      <c r="AF37" s="25"/>
      <c r="AG37">
        <f t="shared" si="2"/>
        <v>915.76295816356264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-37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6.3480930000000004</v>
      </c>
      <c r="E38">
        <f>GT_NG!Q38</f>
        <v>8.1183932346723058</v>
      </c>
      <c r="F38">
        <f>GT_Spot!Q38</f>
        <v>0</v>
      </c>
      <c r="G38">
        <f>PPCL_NG!Q38</f>
        <v>0</v>
      </c>
      <c r="H38">
        <f>PPCL_Spot!Q38</f>
        <v>24.17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648.40782129067009</v>
      </c>
      <c r="P38" s="37">
        <v>33.9</v>
      </c>
      <c r="Q38" s="37">
        <v>19.187459960291196</v>
      </c>
      <c r="R38" s="39">
        <v>26.3</v>
      </c>
      <c r="S38" s="39">
        <v>0</v>
      </c>
      <c r="T38" s="38">
        <f>SUMPRODUCT(LTA!J38:AN38,LTA!J$101:AN$101,LTA!J$104:AN$104)</f>
        <v>172.28</v>
      </c>
      <c r="U38" s="38">
        <f>SUMPRODUCT(LTA!J38:AN38,LTA!J$102:AN$102,LTA!J$104:AN$104)</f>
        <v>60.8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-274</v>
      </c>
      <c r="AA38" s="76">
        <f>STOA!I38</f>
        <v>200.63</v>
      </c>
      <c r="AB38" s="76">
        <f>-STOA!O38</f>
        <v>0</v>
      </c>
      <c r="AC38">
        <f t="shared" si="0"/>
        <v>13.130500057044708</v>
      </c>
      <c r="AD38">
        <f t="shared" si="1"/>
        <v>923.38126742858867</v>
      </c>
      <c r="AE38">
        <f>'IDT-1'!C38</f>
        <v>0</v>
      </c>
      <c r="AF38" s="25"/>
      <c r="AG38">
        <f t="shared" si="2"/>
        <v>923.38126742858867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-38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6.3480930000000004</v>
      </c>
      <c r="E39">
        <f>GT_NG!Q39</f>
        <v>8.045907580791301</v>
      </c>
      <c r="F39">
        <f>GT_Spot!Q39</f>
        <v>0</v>
      </c>
      <c r="G39">
        <f>PPCL_NG!Q39</f>
        <v>0</v>
      </c>
      <c r="H39">
        <f>PPCL_Spot!Q39</f>
        <v>24.17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645.87604580439358</v>
      </c>
      <c r="P39" s="37">
        <v>33.9</v>
      </c>
      <c r="Q39" s="37">
        <v>19.187459960291196</v>
      </c>
      <c r="R39" s="39">
        <v>26.3</v>
      </c>
      <c r="S39" s="39">
        <v>0</v>
      </c>
      <c r="T39" s="38">
        <f>SUMPRODUCT(LTA!J39:AN39,LTA!J$101:AN$101,LTA!J$104:AN$104)</f>
        <v>184.66</v>
      </c>
      <c r="U39" s="38">
        <f>SUMPRODUCT(LTA!J39:AN39,LTA!J$102:AN$102,LTA!J$104:AN$104)</f>
        <v>59.96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-274</v>
      </c>
      <c r="AA39" s="76">
        <f>STOA!I39</f>
        <v>200.63</v>
      </c>
      <c r="AB39" s="76">
        <f>-STOA!O39</f>
        <v>0</v>
      </c>
      <c r="AC39">
        <f t="shared" si="0"/>
        <v>13.154733317118051</v>
      </c>
      <c r="AD39">
        <f t="shared" si="1"/>
        <v>938.29277302835794</v>
      </c>
      <c r="AE39">
        <f>'IDT-1'!C39</f>
        <v>0</v>
      </c>
      <c r="AF39" s="25"/>
      <c r="AG39">
        <f t="shared" si="2"/>
        <v>938.29277302835794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-32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6.3480930000000004</v>
      </c>
      <c r="E40">
        <f>GT_NG!Q40</f>
        <v>8.0473372781065091</v>
      </c>
      <c r="F40">
        <f>GT_Spot!Q40</f>
        <v>0</v>
      </c>
      <c r="G40">
        <f>PPCL_NG!Q40</f>
        <v>0</v>
      </c>
      <c r="H40">
        <f>PPCL_Spot!Q40</f>
        <v>24.17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645.87604580439358</v>
      </c>
      <c r="P40" s="37">
        <v>33.9</v>
      </c>
      <c r="Q40" s="37">
        <v>19.187459960291196</v>
      </c>
      <c r="R40" s="39">
        <v>26.3</v>
      </c>
      <c r="S40" s="39">
        <v>0</v>
      </c>
      <c r="T40" s="38">
        <f>SUMPRODUCT(LTA!J40:AN40,LTA!J$101:AN$101,LTA!J$104:AN$104)</f>
        <v>196.67000000000002</v>
      </c>
      <c r="U40" s="38">
        <f>SUMPRODUCT(LTA!J40:AN40,LTA!J$102:AN$102,LTA!J$104:AN$104)</f>
        <v>59.620000000000005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-268</v>
      </c>
      <c r="AA40" s="76">
        <f>STOA!I40</f>
        <v>200.63</v>
      </c>
      <c r="AB40" s="76">
        <f>-STOA!O40</f>
        <v>0</v>
      </c>
      <c r="AC40">
        <f t="shared" si="0"/>
        <v>13.074879014352833</v>
      </c>
      <c r="AD40">
        <f t="shared" si="1"/>
        <v>971.0440570284386</v>
      </c>
      <c r="AE40">
        <f>'IDT-1'!C40</f>
        <v>0</v>
      </c>
      <c r="AF40" s="25"/>
      <c r="AG40">
        <f t="shared" si="2"/>
        <v>971.0440570284386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-17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6.3480930000000004</v>
      </c>
      <c r="E41">
        <f>GT_NG!Q41</f>
        <v>8.0473372781065091</v>
      </c>
      <c r="F41">
        <f>GT_Spot!Q41</f>
        <v>0</v>
      </c>
      <c r="G41">
        <f>PPCL_NG!Q41</f>
        <v>0</v>
      </c>
      <c r="H41">
        <f>PPCL_Spot!Q41</f>
        <v>24.17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644.11846797599571</v>
      </c>
      <c r="P41" s="37">
        <v>33.9</v>
      </c>
      <c r="Q41" s="37">
        <v>19.187459960291196</v>
      </c>
      <c r="R41" s="39">
        <v>26.3</v>
      </c>
      <c r="S41" s="39">
        <v>0</v>
      </c>
      <c r="T41" s="38">
        <f>SUMPRODUCT(LTA!J41:AN41,LTA!J$101:AN$101,LTA!J$104:AN$104)</f>
        <v>211.66</v>
      </c>
      <c r="U41" s="38">
        <f>SUMPRODUCT(LTA!J41:AN41,LTA!J$102:AN$102,LTA!J$104:AN$104)</f>
        <v>54.96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-243</v>
      </c>
      <c r="AA41" s="76">
        <f>STOA!I41</f>
        <v>200.63</v>
      </c>
      <c r="AB41" s="76">
        <f>-STOA!O41</f>
        <v>0</v>
      </c>
      <c r="AC41">
        <f t="shared" si="0"/>
        <v>13.045233467895621</v>
      </c>
      <c r="AD41">
        <f t="shared" si="1"/>
        <v>991.64612474649778</v>
      </c>
      <c r="AE41">
        <f>'IDT-1'!C41</f>
        <v>0</v>
      </c>
      <c r="AF41" s="25"/>
      <c r="AG41">
        <f t="shared" si="2"/>
        <v>991.64612474649778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-30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6.3480930000000004</v>
      </c>
      <c r="E42">
        <f>GT_NG!Q42</f>
        <v>8.0473372781065091</v>
      </c>
      <c r="F42">
        <f>GT_Spot!Q42</f>
        <v>0</v>
      </c>
      <c r="G42">
        <f>PPCL_NG!Q42</f>
        <v>0</v>
      </c>
      <c r="H42">
        <f>PPCL_Spot!Q42</f>
        <v>24.17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645.33039895759077</v>
      </c>
      <c r="P42" s="37">
        <v>33.9</v>
      </c>
      <c r="Q42" s="37">
        <v>19.187459960291196</v>
      </c>
      <c r="R42" s="39">
        <v>26.3</v>
      </c>
      <c r="S42" s="39">
        <v>0</v>
      </c>
      <c r="T42" s="38">
        <f>SUMPRODUCT(LTA!J42:AN42,LTA!J$101:AN$101,LTA!J$104:AN$104)</f>
        <v>222.04000000000002</v>
      </c>
      <c r="U42" s="38">
        <f>SUMPRODUCT(LTA!J42:AN42,LTA!J$102:AN$102,LTA!J$104:AN$104)</f>
        <v>54.96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-229</v>
      </c>
      <c r="AA42" s="76">
        <f>STOA!I42</f>
        <v>200.63</v>
      </c>
      <c r="AB42" s="76">
        <f>-STOA!O42</f>
        <v>0</v>
      </c>
      <c r="AC42">
        <f t="shared" si="0"/>
        <v>12.981653691368123</v>
      </c>
      <c r="AD42">
        <f t="shared" si="1"/>
        <v>1022.3016355046202</v>
      </c>
      <c r="AE42">
        <f>'IDT-1'!C42</f>
        <v>0</v>
      </c>
      <c r="AF42" s="25"/>
      <c r="AG42">
        <f t="shared" si="2"/>
        <v>1022.3016355046202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-25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6.3480930000000004</v>
      </c>
      <c r="E43">
        <f>GT_NG!Q43</f>
        <v>8.045907580791301</v>
      </c>
      <c r="F43">
        <f>GT_Spot!Q43</f>
        <v>0</v>
      </c>
      <c r="G43">
        <f>PPCL_NG!Q43</f>
        <v>0</v>
      </c>
      <c r="H43">
        <f>PPCL_Spot!Q43</f>
        <v>23.37160079457497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607.17761785200798</v>
      </c>
      <c r="P43" s="37">
        <v>33.9</v>
      </c>
      <c r="Q43" s="37">
        <v>14.690000000000001</v>
      </c>
      <c r="R43" s="39">
        <v>26.3</v>
      </c>
      <c r="S43" s="39">
        <v>0</v>
      </c>
      <c r="T43" s="38">
        <f>SUMPRODUCT(LTA!J43:AN43,LTA!J$101:AN$101,LTA!J$104:AN$104)</f>
        <v>222.73000000000002</v>
      </c>
      <c r="U43" s="38">
        <f>SUMPRODUCT(LTA!J43:AN43,LTA!J$102:AN$102,LTA!J$104:AN$104)</f>
        <v>54.96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-197.99</v>
      </c>
      <c r="AA43" s="76">
        <f>STOA!I43</f>
        <v>200.63</v>
      </c>
      <c r="AB43" s="76">
        <f>-STOA!O43</f>
        <v>0</v>
      </c>
      <c r="AC43">
        <f t="shared" si="0"/>
        <v>12.147999559460729</v>
      </c>
      <c r="AD43">
        <f t="shared" si="1"/>
        <v>1036.3852196679134</v>
      </c>
      <c r="AE43">
        <f>'IDT-1'!C43</f>
        <v>0</v>
      </c>
      <c r="AF43" s="25"/>
      <c r="AG43">
        <f t="shared" si="2"/>
        <v>1036.3852196679134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6.3480930000000004</v>
      </c>
      <c r="E44">
        <f>GT_NG!Q44</f>
        <v>8.045907580791301</v>
      </c>
      <c r="F44">
        <f>GT_Spot!Q44</f>
        <v>0</v>
      </c>
      <c r="G44">
        <f>PPCL_NG!Q44</f>
        <v>0</v>
      </c>
      <c r="H44">
        <f>PPCL_Spot!Q44</f>
        <v>23.37160079457497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602.68761785200797</v>
      </c>
      <c r="P44" s="37">
        <v>33.9</v>
      </c>
      <c r="Q44" s="37">
        <v>14.690000000000001</v>
      </c>
      <c r="R44" s="39">
        <v>26.3</v>
      </c>
      <c r="S44" s="39">
        <v>0</v>
      </c>
      <c r="T44" s="38">
        <f>SUMPRODUCT(LTA!J44:AN44,LTA!J$101:AN$101,LTA!J$104:AN$104)</f>
        <v>235.03000000000003</v>
      </c>
      <c r="U44" s="38">
        <f>SUMPRODUCT(LTA!J44:AN44,LTA!J$102:AN$102,LTA!J$104:AN$104)</f>
        <v>54.96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-188</v>
      </c>
      <c r="AA44" s="76">
        <f>STOA!I44</f>
        <v>200.63</v>
      </c>
      <c r="AB44" s="76">
        <f>-STOA!O44</f>
        <v>0</v>
      </c>
      <c r="AC44">
        <f t="shared" si="0"/>
        <v>12.128976693789088</v>
      </c>
      <c r="AD44">
        <f t="shared" si="1"/>
        <v>1054.2042425335851</v>
      </c>
      <c r="AE44">
        <f>'IDT-1'!C44</f>
        <v>0</v>
      </c>
      <c r="AF44" s="25"/>
      <c r="AG44">
        <f t="shared" si="2"/>
        <v>1054.2042425335851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6.3480930000000004</v>
      </c>
      <c r="E45">
        <f>GT_NG!Q45</f>
        <v>8.045907580791301</v>
      </c>
      <c r="F45">
        <f>GT_Spot!Q45</f>
        <v>0</v>
      </c>
      <c r="G45">
        <f>PPCL_NG!Q45</f>
        <v>0</v>
      </c>
      <c r="H45">
        <f>PPCL_Spot!Q45</f>
        <v>23.37160079457497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584.2771166217243</v>
      </c>
      <c r="P45" s="37">
        <v>33.9</v>
      </c>
      <c r="Q45" s="37">
        <v>14.690000000000001</v>
      </c>
      <c r="R45" s="39">
        <v>26.3</v>
      </c>
      <c r="S45" s="39">
        <v>0</v>
      </c>
      <c r="T45" s="38">
        <f>SUMPRODUCT(LTA!J45:AN45,LTA!J$101:AN$101,LTA!J$104:AN$104)</f>
        <v>239.41000000000003</v>
      </c>
      <c r="U45" s="38">
        <f>SUMPRODUCT(LTA!J45:AN45,LTA!J$102:AN$102,LTA!J$104:AN$104)</f>
        <v>54.96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-158</v>
      </c>
      <c r="AA45" s="76">
        <f>STOA!I45</f>
        <v>200.63</v>
      </c>
      <c r="AB45" s="76">
        <f>-STOA!O45</f>
        <v>0</v>
      </c>
      <c r="AC45">
        <f t="shared" si="0"/>
        <v>11.756985751708031</v>
      </c>
      <c r="AD45">
        <f t="shared" si="1"/>
        <v>1070.5457322453824</v>
      </c>
      <c r="AE45">
        <f>'IDT-1'!C45</f>
        <v>-16.332999999999998</v>
      </c>
      <c r="AF45" s="25"/>
      <c r="AG45">
        <f t="shared" si="2"/>
        <v>1054.2127322453823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6.3480930000000004</v>
      </c>
      <c r="E46">
        <f>GT_NG!Q46</f>
        <v>8.045907580791301</v>
      </c>
      <c r="F46">
        <f>GT_Spot!Q46</f>
        <v>0</v>
      </c>
      <c r="G46">
        <f>PPCL_NG!Q46</f>
        <v>0</v>
      </c>
      <c r="H46">
        <f>PPCL_Spot!Q46</f>
        <v>24.49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582.01465662172438</v>
      </c>
      <c r="P46" s="37">
        <v>33.9</v>
      </c>
      <c r="Q46" s="37">
        <v>14.690000000000001</v>
      </c>
      <c r="R46" s="39">
        <v>26.3</v>
      </c>
      <c r="S46" s="39">
        <v>0</v>
      </c>
      <c r="T46" s="38">
        <f>SUMPRODUCT(LTA!J46:AN46,LTA!J$101:AN$101,LTA!J$104:AN$104)</f>
        <v>245.49</v>
      </c>
      <c r="U46" s="38">
        <f>SUMPRODUCT(LTA!J46:AN46,LTA!J$102:AN$102,LTA!J$104:AN$104)</f>
        <v>54.96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-128</v>
      </c>
      <c r="AA46" s="76">
        <f>STOA!I46</f>
        <v>200.63</v>
      </c>
      <c r="AB46" s="76">
        <f>-STOA!O46</f>
        <v>0</v>
      </c>
      <c r="AC46">
        <f t="shared" si="0"/>
        <v>11.544312909286932</v>
      </c>
      <c r="AD46">
        <f t="shared" si="1"/>
        <v>1105.6943442932288</v>
      </c>
      <c r="AE46">
        <f>'IDT-1'!C46</f>
        <v>-26.434999999999999</v>
      </c>
      <c r="AF46" s="25"/>
      <c r="AG46">
        <f t="shared" si="2"/>
        <v>1079.2593442932289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6.3480930000000004</v>
      </c>
      <c r="E47">
        <f>GT_NG!Q47</f>
        <v>8.0473372781065091</v>
      </c>
      <c r="F47">
        <f>GT_Spot!Q47</f>
        <v>0</v>
      </c>
      <c r="G47">
        <f>PPCL_NG!Q47</f>
        <v>0</v>
      </c>
      <c r="H47">
        <f>PPCL_Spot!Q47</f>
        <v>24.49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581.88254533065879</v>
      </c>
      <c r="P47" s="37">
        <v>33.9</v>
      </c>
      <c r="Q47" s="37">
        <v>14.690000000000001</v>
      </c>
      <c r="R47" s="39">
        <v>26.3</v>
      </c>
      <c r="S47" s="39">
        <v>0</v>
      </c>
      <c r="T47" s="38">
        <f>SUMPRODUCT(LTA!J47:AN47,LTA!J$101:AN$101,LTA!J$104:AN$104)</f>
        <v>255.48000000000002</v>
      </c>
      <c r="U47" s="38">
        <f>SUMPRODUCT(LTA!J47:AN47,LTA!J$102:AN$102,LTA!J$104:AN$104)</f>
        <v>59.120000000000005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-103</v>
      </c>
      <c r="AA47" s="76">
        <f>STOA!I47</f>
        <v>200.63</v>
      </c>
      <c r="AB47" s="76">
        <f>-STOA!O47</f>
        <v>0</v>
      </c>
      <c r="AC47">
        <f t="shared" si="0"/>
        <v>11.746786761148318</v>
      </c>
      <c r="AD47">
        <f t="shared" si="1"/>
        <v>1109.5111888476169</v>
      </c>
      <c r="AE47">
        <f>'IDT-1'!C47</f>
        <v>-34.396999999999998</v>
      </c>
      <c r="AF47" s="25"/>
      <c r="AG47">
        <f t="shared" si="2"/>
        <v>1075.114188847617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-35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6.3480930000000004</v>
      </c>
      <c r="E48">
        <f>GT_NG!Q48</f>
        <v>8.0473372781065091</v>
      </c>
      <c r="F48">
        <f>GT_Spot!Q48</f>
        <v>0</v>
      </c>
      <c r="G48">
        <f>PPCL_NG!Q48</f>
        <v>0</v>
      </c>
      <c r="H48">
        <f>PPCL_Spot!Q48</f>
        <v>24.49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581.88254533065879</v>
      </c>
      <c r="P48" s="37">
        <v>33.9</v>
      </c>
      <c r="Q48" s="37">
        <v>14.690000000000001</v>
      </c>
      <c r="R48" s="39">
        <v>26.3</v>
      </c>
      <c r="S48" s="39">
        <v>0</v>
      </c>
      <c r="T48" s="38">
        <f>SUMPRODUCT(LTA!J48:AN48,LTA!J$101:AN$101,LTA!J$104:AN$104)</f>
        <v>256.51</v>
      </c>
      <c r="U48" s="38">
        <f>SUMPRODUCT(LTA!J48:AN48,LTA!J$102:AN$102,LTA!J$104:AN$104)</f>
        <v>59.120000000000005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-93</v>
      </c>
      <c r="AA48" s="76">
        <f>STOA!I48</f>
        <v>200.63</v>
      </c>
      <c r="AB48" s="76">
        <f>-STOA!O48</f>
        <v>0</v>
      </c>
      <c r="AC48">
        <f t="shared" si="0"/>
        <v>11.628371395274986</v>
      </c>
      <c r="AD48">
        <f t="shared" si="1"/>
        <v>1125.6596042134904</v>
      </c>
      <c r="AE48">
        <f>'IDT-1'!C48</f>
        <v>-38.15</v>
      </c>
      <c r="AF48" s="25"/>
      <c r="AG48">
        <f t="shared" si="2"/>
        <v>1087.5096042134903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-30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6.3480930000000004</v>
      </c>
      <c r="E49">
        <f>GT_NG!Q49</f>
        <v>8.0473372781065091</v>
      </c>
      <c r="F49">
        <f>GT_Spot!Q49</f>
        <v>0</v>
      </c>
      <c r="G49">
        <f>PPCL_NG!Q49</f>
        <v>0</v>
      </c>
      <c r="H49">
        <f>PPCL_Spot!Q49</f>
        <v>24.49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577.61282524158878</v>
      </c>
      <c r="P49" s="37">
        <v>33.9</v>
      </c>
      <c r="Q49" s="37">
        <v>14.690000000000001</v>
      </c>
      <c r="R49" s="39">
        <v>26.3</v>
      </c>
      <c r="S49" s="39">
        <v>0</v>
      </c>
      <c r="T49" s="38">
        <f>SUMPRODUCT(LTA!J49:AN49,LTA!J$101:AN$101,LTA!J$104:AN$104)</f>
        <v>259.69</v>
      </c>
      <c r="U49" s="38">
        <f>SUMPRODUCT(LTA!J49:AN49,LTA!J$102:AN$102,LTA!J$104:AN$104)</f>
        <v>59.120000000000005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-93</v>
      </c>
      <c r="AA49" s="76">
        <f>STOA!I49</f>
        <v>200.63</v>
      </c>
      <c r="AB49" s="76">
        <f>-STOA!O49</f>
        <v>0</v>
      </c>
      <c r="AC49">
        <f t="shared" si="0"/>
        <v>11.788640901024579</v>
      </c>
      <c r="AD49">
        <f t="shared" si="1"/>
        <v>1104.409614618671</v>
      </c>
      <c r="AE49">
        <f>'IDT-1'!C49</f>
        <v>-35.783000000000001</v>
      </c>
      <c r="AF49" s="25"/>
      <c r="AG49">
        <f t="shared" si="2"/>
        <v>1068.6266146186711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-50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6.3480930000000004</v>
      </c>
      <c r="E50">
        <f>GT_NG!Q50</f>
        <v>8.0473372781065091</v>
      </c>
      <c r="F50">
        <f>GT_Spot!Q50</f>
        <v>0</v>
      </c>
      <c r="G50">
        <f>PPCL_NG!Q50</f>
        <v>0</v>
      </c>
      <c r="H50">
        <f>PPCL_Spot!Q50</f>
        <v>24.49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575.93329507353656</v>
      </c>
      <c r="P50" s="37">
        <v>33.9</v>
      </c>
      <c r="Q50" s="37">
        <v>14.690000000000001</v>
      </c>
      <c r="R50" s="39">
        <v>26.3</v>
      </c>
      <c r="S50" s="39">
        <v>0</v>
      </c>
      <c r="T50" s="38">
        <f>SUMPRODUCT(LTA!J50:AN50,LTA!J$101:AN$101,LTA!J$104:AN$104)</f>
        <v>259.18</v>
      </c>
      <c r="U50" s="38">
        <f>SUMPRODUCT(LTA!J50:AN50,LTA!J$102:AN$102,LTA!J$104:AN$104)</f>
        <v>58.96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-88</v>
      </c>
      <c r="AA50" s="76">
        <f>STOA!I50</f>
        <v>200.63</v>
      </c>
      <c r="AB50" s="76">
        <f>-STOA!O50</f>
        <v>0</v>
      </c>
      <c r="AC50">
        <f t="shared" si="0"/>
        <v>11.684193270364048</v>
      </c>
      <c r="AD50">
        <f t="shared" si="1"/>
        <v>1112.1645320812793</v>
      </c>
      <c r="AE50">
        <f>'IDT-1'!C50</f>
        <v>-34.75</v>
      </c>
      <c r="AF50" s="25"/>
      <c r="AG50">
        <f t="shared" si="2"/>
        <v>1077.4145320812793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6.3480930000000004</v>
      </c>
      <c r="E51">
        <f>GT_NG!Q51</f>
        <v>8.0473372781065091</v>
      </c>
      <c r="F51">
        <f>GT_Spot!Q51</f>
        <v>0</v>
      </c>
      <c r="G51">
        <f>PPCL_NG!Q51</f>
        <v>0</v>
      </c>
      <c r="H51">
        <f>PPCL_Spot!Q51</f>
        <v>24.49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577.15364187066268</v>
      </c>
      <c r="P51" s="37">
        <v>33.9</v>
      </c>
      <c r="Q51" s="37">
        <v>14.690000000000001</v>
      </c>
      <c r="R51" s="39">
        <v>26.3</v>
      </c>
      <c r="S51" s="39">
        <v>0</v>
      </c>
      <c r="T51" s="38">
        <f>SUMPRODUCT(LTA!J51:AN51,LTA!J$101:AN$101,LTA!J$104:AN$104)</f>
        <v>260.52999999999997</v>
      </c>
      <c r="U51" s="38">
        <f>SUMPRODUCT(LTA!J51:AN51,LTA!J$102:AN$102,LTA!J$104:AN$104)</f>
        <v>58.3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-93</v>
      </c>
      <c r="AA51" s="76">
        <f>STOA!I51</f>
        <v>200.63</v>
      </c>
      <c r="AB51" s="76">
        <f>-STOA!O51</f>
        <v>0</v>
      </c>
      <c r="AC51">
        <f t="shared" si="0"/>
        <v>11.605497874464344</v>
      </c>
      <c r="AD51">
        <f t="shared" si="1"/>
        <v>1183.2135742743046</v>
      </c>
      <c r="AE51">
        <f>'IDT-1'!C51</f>
        <v>-32.363999999999997</v>
      </c>
      <c r="AF51" s="25"/>
      <c r="AG51">
        <f t="shared" si="2"/>
        <v>1150.8495742743046</v>
      </c>
      <c r="AI51" s="35">
        <f>PXIL!I51</f>
        <v>0</v>
      </c>
      <c r="AJ51" s="35">
        <f>PXIL!O51</f>
        <v>0</v>
      </c>
      <c r="AK51" s="35">
        <f>RTM_IEX!I51</f>
        <v>29.06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6.3480930000000004</v>
      </c>
      <c r="E52">
        <f>GT_NG!Q52</f>
        <v>8.0473372781065091</v>
      </c>
      <c r="F52">
        <f>GT_Spot!Q52</f>
        <v>0</v>
      </c>
      <c r="G52">
        <f>PPCL_NG!Q52</f>
        <v>0</v>
      </c>
      <c r="H52">
        <f>PPCL_Spot!Q52</f>
        <v>24.49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577.15364187066268</v>
      </c>
      <c r="P52" s="37">
        <v>33.9</v>
      </c>
      <c r="Q52" s="37">
        <v>14.690000000000001</v>
      </c>
      <c r="R52" s="39">
        <v>26.3</v>
      </c>
      <c r="S52" s="39">
        <v>0</v>
      </c>
      <c r="T52" s="38">
        <f>SUMPRODUCT(LTA!J52:AN52,LTA!J$101:AN$101,LTA!J$104:AN$104)</f>
        <v>260.2</v>
      </c>
      <c r="U52" s="38">
        <f>SUMPRODUCT(LTA!J52:AN52,LTA!J$102:AN$102,LTA!J$104:AN$104)</f>
        <v>57.8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-83</v>
      </c>
      <c r="AA52" s="76">
        <f>STOA!I52</f>
        <v>200.63</v>
      </c>
      <c r="AB52" s="76">
        <f>-STOA!O52</f>
        <v>0</v>
      </c>
      <c r="AC52">
        <f t="shared" si="0"/>
        <v>11.473074297215454</v>
      </c>
      <c r="AD52">
        <f t="shared" si="1"/>
        <v>1187.6659978515538</v>
      </c>
      <c r="AE52">
        <f>'IDT-1'!C52</f>
        <v>-35.320999999999998</v>
      </c>
      <c r="AF52" s="25"/>
      <c r="AG52">
        <f t="shared" si="2"/>
        <v>1152.3449978515539</v>
      </c>
      <c r="AI52" s="35">
        <f>PXIL!I52</f>
        <v>0</v>
      </c>
      <c r="AJ52" s="35">
        <f>PXIL!O52</f>
        <v>0</v>
      </c>
      <c r="AK52" s="35">
        <f>RTM_IEX!I52</f>
        <v>24.21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6.3480930000000004</v>
      </c>
      <c r="E53">
        <f>GT_NG!Q53</f>
        <v>8.0473372781065091</v>
      </c>
      <c r="F53">
        <f>GT_Spot!Q53</f>
        <v>0</v>
      </c>
      <c r="G53">
        <f>PPCL_NG!Q53</f>
        <v>0</v>
      </c>
      <c r="H53">
        <f>PPCL_Spot!Q53</f>
        <v>24.49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649.85583921090915</v>
      </c>
      <c r="P53" s="37">
        <v>33.9</v>
      </c>
      <c r="Q53" s="37">
        <v>14.690000000000001</v>
      </c>
      <c r="R53" s="39">
        <v>26.3</v>
      </c>
      <c r="S53" s="39">
        <v>0</v>
      </c>
      <c r="T53" s="38">
        <f>SUMPRODUCT(LTA!J53:AN53,LTA!J$101:AN$101,LTA!J$104:AN$104)</f>
        <v>259.86</v>
      </c>
      <c r="U53" s="38">
        <f>SUMPRODUCT(LTA!J53:AN53,LTA!J$102:AN$102,LTA!J$104:AN$104)</f>
        <v>57.3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-83</v>
      </c>
      <c r="AA53" s="76">
        <f>STOA!I53</f>
        <v>200.63</v>
      </c>
      <c r="AB53" s="76">
        <f>-STOA!O53</f>
        <v>0</v>
      </c>
      <c r="AC53">
        <f t="shared" si="0"/>
        <v>12.085131697995749</v>
      </c>
      <c r="AD53">
        <f t="shared" si="1"/>
        <v>1209.7061377910197</v>
      </c>
      <c r="AE53">
        <f>'IDT-1'!C53</f>
        <v>-41.779000000000003</v>
      </c>
      <c r="AF53" s="25"/>
      <c r="AG53">
        <f t="shared" si="2"/>
        <v>1167.9271377910197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-25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6.3480930000000004</v>
      </c>
      <c r="E54">
        <f>GT_NG!Q54</f>
        <v>8.0473372781065091</v>
      </c>
      <c r="F54">
        <f>GT_Spot!Q54</f>
        <v>0</v>
      </c>
      <c r="G54">
        <f>PPCL_NG!Q54</f>
        <v>0</v>
      </c>
      <c r="H54">
        <f>PPCL_Spot!Q54</f>
        <v>24.49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668.29583921090909</v>
      </c>
      <c r="P54" s="37">
        <v>33.9</v>
      </c>
      <c r="Q54" s="37">
        <v>14.690000000000001</v>
      </c>
      <c r="R54" s="39">
        <v>26.3</v>
      </c>
      <c r="S54" s="39">
        <v>0</v>
      </c>
      <c r="T54" s="38">
        <f>SUMPRODUCT(LTA!J54:AN54,LTA!J$101:AN$101,LTA!J$104:AN$104)</f>
        <v>259.2</v>
      </c>
      <c r="U54" s="38">
        <f>SUMPRODUCT(LTA!J54:AN54,LTA!J$102:AN$102,LTA!J$104:AN$104)</f>
        <v>56.620000000000005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-123</v>
      </c>
      <c r="AA54" s="76">
        <f>STOA!I54</f>
        <v>200.63</v>
      </c>
      <c r="AB54" s="76">
        <f>-STOA!O54</f>
        <v>0</v>
      </c>
      <c r="AC54">
        <f t="shared" si="0"/>
        <v>12.609973795615756</v>
      </c>
      <c r="AD54">
        <f t="shared" si="1"/>
        <v>1181.2812956933997</v>
      </c>
      <c r="AE54">
        <f>'IDT-1'!C54</f>
        <v>-6.0650000000000004</v>
      </c>
      <c r="AF54" s="25"/>
      <c r="AG54">
        <f t="shared" si="2"/>
        <v>1175.2162956933996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-30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6.3480930000000004</v>
      </c>
      <c r="E55">
        <f>GT_NG!Q55</f>
        <v>8.0473372781065091</v>
      </c>
      <c r="F55">
        <f>GT_Spot!Q55</f>
        <v>0</v>
      </c>
      <c r="G55">
        <f>PPCL_NG!Q55</f>
        <v>0</v>
      </c>
      <c r="H55">
        <f>PPCL_Spot!Q55</f>
        <v>23.77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653.41874724084835</v>
      </c>
      <c r="P55" s="37">
        <v>33.9</v>
      </c>
      <c r="Q55" s="37">
        <v>14.690000000000001</v>
      </c>
      <c r="R55" s="39">
        <v>26.3</v>
      </c>
      <c r="S55" s="39">
        <v>0</v>
      </c>
      <c r="T55" s="38">
        <f>SUMPRODUCT(LTA!J55:AN55,LTA!J$101:AN$101,LTA!J$104:AN$104)</f>
        <v>257.52999999999997</v>
      </c>
      <c r="U55" s="38">
        <f>SUMPRODUCT(LTA!J55:AN55,LTA!J$102:AN$102,LTA!J$104:AN$104)</f>
        <v>56.620000000000005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-128</v>
      </c>
      <c r="AA55" s="76">
        <f>STOA!I55</f>
        <v>200.63</v>
      </c>
      <c r="AB55" s="76">
        <f>-STOA!O55</f>
        <v>0</v>
      </c>
      <c r="AC55">
        <f t="shared" si="0"/>
        <v>12.253151279945019</v>
      </c>
      <c r="AD55">
        <f t="shared" si="1"/>
        <v>1189.3710262390096</v>
      </c>
      <c r="AE55">
        <f>'IDT-1'!C55</f>
        <v>0</v>
      </c>
      <c r="AF55" s="25"/>
      <c r="AG55">
        <f t="shared" si="2"/>
        <v>1189.3710262390096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6.3480930000000004</v>
      </c>
      <c r="E56">
        <f>GT_NG!Q56</f>
        <v>8.0473372781065091</v>
      </c>
      <c r="F56">
        <f>GT_Spot!Q56</f>
        <v>0</v>
      </c>
      <c r="G56">
        <f>PPCL_NG!Q56</f>
        <v>0</v>
      </c>
      <c r="H56">
        <f>PPCL_Spot!Q56</f>
        <v>23.77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658.70874724084842</v>
      </c>
      <c r="P56" s="37">
        <v>33.9</v>
      </c>
      <c r="Q56" s="37">
        <v>14.690000000000001</v>
      </c>
      <c r="R56" s="39">
        <v>26.3</v>
      </c>
      <c r="S56" s="39">
        <v>0</v>
      </c>
      <c r="T56" s="38">
        <f>SUMPRODUCT(LTA!J56:AN56,LTA!J$101:AN$101,LTA!J$104:AN$104)</f>
        <v>257.45</v>
      </c>
      <c r="U56" s="38">
        <f>SUMPRODUCT(LTA!J56:AN56,LTA!J$102:AN$102,LTA!J$104:AN$104)</f>
        <v>56.620000000000005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-133</v>
      </c>
      <c r="AA56" s="76">
        <f>STOA!I56</f>
        <v>200.63</v>
      </c>
      <c r="AB56" s="76">
        <f>-STOA!O56</f>
        <v>0</v>
      </c>
      <c r="AC56">
        <f t="shared" si="0"/>
        <v>12.339271068569468</v>
      </c>
      <c r="AD56">
        <f t="shared" si="1"/>
        <v>1189.4949064503858</v>
      </c>
      <c r="AE56">
        <f>'IDT-1'!C56</f>
        <v>0</v>
      </c>
      <c r="AF56" s="25"/>
      <c r="AG56">
        <f t="shared" si="2"/>
        <v>1189.4949064503858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6.3480930000000004</v>
      </c>
      <c r="E57">
        <f>GT_NG!Q57</f>
        <v>7.8074157303370777</v>
      </c>
      <c r="F57">
        <f>GT_Spot!Q57</f>
        <v>0</v>
      </c>
      <c r="G57">
        <f>PPCL_NG!Q57</f>
        <v>0</v>
      </c>
      <c r="H57">
        <f>PPCL_Spot!Q57</f>
        <v>23.77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657.1315272408483</v>
      </c>
      <c r="P57" s="37">
        <v>33.9</v>
      </c>
      <c r="Q57" s="37">
        <v>14.690000000000001</v>
      </c>
      <c r="R57" s="39">
        <v>26.3</v>
      </c>
      <c r="S57" s="39">
        <v>0</v>
      </c>
      <c r="T57" s="38">
        <f>SUMPRODUCT(LTA!J57:AN57,LTA!J$101:AN$101,LTA!J$104:AN$104)</f>
        <v>254.4</v>
      </c>
      <c r="U57" s="38">
        <f>SUMPRODUCT(LTA!J57:AN57,LTA!J$102:AN$102,LTA!J$104:AN$104)</f>
        <v>56.620000000000005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-133</v>
      </c>
      <c r="AA57" s="76">
        <f>STOA!I57</f>
        <v>200.63</v>
      </c>
      <c r="AB57" s="76">
        <f>-STOA!O57</f>
        <v>0</v>
      </c>
      <c r="AC57">
        <f t="shared" si="0"/>
        <v>12.298387079568203</v>
      </c>
      <c r="AD57">
        <f t="shared" si="1"/>
        <v>1184.6686488916173</v>
      </c>
      <c r="AE57">
        <f>'IDT-1'!C57</f>
        <v>0</v>
      </c>
      <c r="AF57" s="25"/>
      <c r="AG57">
        <f t="shared" si="2"/>
        <v>1184.6686488916173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6.3480930000000004</v>
      </c>
      <c r="E58">
        <f>GT_NG!Q58</f>
        <v>7.8074157303370777</v>
      </c>
      <c r="F58">
        <f>GT_Spot!Q58</f>
        <v>0</v>
      </c>
      <c r="G58">
        <f>PPCL_NG!Q58</f>
        <v>0</v>
      </c>
      <c r="H58">
        <f>PPCL_Spot!Q58</f>
        <v>23.77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692.80566157869509</v>
      </c>
      <c r="P58" s="37">
        <v>33.9</v>
      </c>
      <c r="Q58" s="37">
        <v>14.690000000000001</v>
      </c>
      <c r="R58" s="39">
        <v>26.3</v>
      </c>
      <c r="S58" s="39">
        <v>0</v>
      </c>
      <c r="T58" s="38">
        <f>SUMPRODUCT(LTA!J58:AN58,LTA!J$101:AN$101,LTA!J$104:AN$104)</f>
        <v>252.19</v>
      </c>
      <c r="U58" s="38">
        <f>SUMPRODUCT(LTA!J58:AN58,LTA!J$102:AN$102,LTA!J$104:AN$104)</f>
        <v>56.620000000000005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-123</v>
      </c>
      <c r="AA58" s="76">
        <f>STOA!I58</f>
        <v>200.63</v>
      </c>
      <c r="AB58" s="76">
        <f>-STOA!O58</f>
        <v>0</v>
      </c>
      <c r="AC58">
        <f t="shared" si="0"/>
        <v>12.494774230757223</v>
      </c>
      <c r="AD58">
        <f t="shared" si="1"/>
        <v>1227.9363960782748</v>
      </c>
      <c r="AE58">
        <f>'IDT-1'!C58</f>
        <v>-4.8869999999999996</v>
      </c>
      <c r="AF58" s="25"/>
      <c r="AG58">
        <f t="shared" si="2"/>
        <v>1223.0493960782749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6.3480930000000004</v>
      </c>
      <c r="E59">
        <f>GT_NG!Q59</f>
        <v>7.8074157303370777</v>
      </c>
      <c r="F59">
        <f>GT_Spot!Q59</f>
        <v>0</v>
      </c>
      <c r="G59">
        <f>PPCL_NG!Q59</f>
        <v>0</v>
      </c>
      <c r="H59">
        <f>PPCL_Spot!Q59</f>
        <v>23.77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694.41573233123347</v>
      </c>
      <c r="P59" s="37">
        <v>33.9</v>
      </c>
      <c r="Q59" s="37">
        <v>14.690000000000001</v>
      </c>
      <c r="R59" s="39">
        <v>26.3</v>
      </c>
      <c r="S59" s="39">
        <v>0</v>
      </c>
      <c r="T59" s="38">
        <f>SUMPRODUCT(LTA!J59:AN59,LTA!J$101:AN$101,LTA!J$104:AN$104)</f>
        <v>242.47000000000003</v>
      </c>
      <c r="U59" s="38">
        <f>SUMPRODUCT(LTA!J59:AN59,LTA!J$102:AN$102,LTA!J$104:AN$104)</f>
        <v>55.8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-99</v>
      </c>
      <c r="AA59" s="76">
        <f>STOA!I59</f>
        <v>214.19</v>
      </c>
      <c r="AB59" s="76">
        <f>-STOA!O59</f>
        <v>0</v>
      </c>
      <c r="AC59">
        <f t="shared" si="0"/>
        <v>12.330359039681211</v>
      </c>
      <c r="AD59">
        <f t="shared" si="1"/>
        <v>1256.7308820218893</v>
      </c>
      <c r="AE59">
        <f>'IDT-1'!C59</f>
        <v>-42.747999999999998</v>
      </c>
      <c r="AF59" s="25"/>
      <c r="AG59">
        <f t="shared" si="2"/>
        <v>1213.9828820218893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6.3480930000000004</v>
      </c>
      <c r="E60">
        <f>GT_NG!Q60</f>
        <v>7.8074157303370777</v>
      </c>
      <c r="F60">
        <f>GT_Spot!Q60</f>
        <v>0</v>
      </c>
      <c r="G60">
        <f>PPCL_NG!Q60</f>
        <v>0</v>
      </c>
      <c r="H60">
        <f>PPCL_Spot!Q60</f>
        <v>23.77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699.65573233123348</v>
      </c>
      <c r="P60" s="37">
        <v>33.9</v>
      </c>
      <c r="Q60" s="37">
        <v>14.690000000000001</v>
      </c>
      <c r="R60" s="39">
        <v>26.3</v>
      </c>
      <c r="S60" s="39">
        <v>0</v>
      </c>
      <c r="T60" s="38">
        <f>SUMPRODUCT(LTA!J60:AN60,LTA!J$101:AN$101,LTA!J$104:AN$104)</f>
        <v>238.67000000000002</v>
      </c>
      <c r="U60" s="38">
        <f>SUMPRODUCT(LTA!J60:AN60,LTA!J$102:AN$102,LTA!J$104:AN$104)</f>
        <v>55.8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-68</v>
      </c>
      <c r="AA60" s="76">
        <f>STOA!I60</f>
        <v>214.19</v>
      </c>
      <c r="AB60" s="76">
        <f>-STOA!O60</f>
        <v>0</v>
      </c>
      <c r="AC60">
        <f t="shared" si="0"/>
        <v>12.079849150209647</v>
      </c>
      <c r="AD60">
        <f t="shared" si="1"/>
        <v>1289.4213919113608</v>
      </c>
      <c r="AE60">
        <f>'IDT-1'!C60</f>
        <v>-69.123000000000005</v>
      </c>
      <c r="AF60" s="25"/>
      <c r="AG60">
        <f t="shared" si="2"/>
        <v>1220.2983919113608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6.3480930000000004</v>
      </c>
      <c r="E61">
        <f>GT_NG!Q61</f>
        <v>7.8074157303370777</v>
      </c>
      <c r="F61">
        <f>GT_Spot!Q61</f>
        <v>0</v>
      </c>
      <c r="G61">
        <f>PPCL_NG!Q61</f>
        <v>0</v>
      </c>
      <c r="H61">
        <f>PPCL_Spot!Q61</f>
        <v>23.77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700.95200452829101</v>
      </c>
      <c r="P61" s="37">
        <v>33.9</v>
      </c>
      <c r="Q61" s="37">
        <v>14.690000000000001</v>
      </c>
      <c r="R61" s="39">
        <v>26.3</v>
      </c>
      <c r="S61" s="39">
        <v>0</v>
      </c>
      <c r="T61" s="38">
        <f>SUMPRODUCT(LTA!J61:AN61,LTA!J$101:AN$101,LTA!J$104:AN$104)</f>
        <v>233.92000000000002</v>
      </c>
      <c r="U61" s="38">
        <f>SUMPRODUCT(LTA!J61:AN61,LTA!J$102:AN$102,LTA!J$104:AN$104)</f>
        <v>55.8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-43</v>
      </c>
      <c r="AA61" s="76">
        <f>STOA!I61</f>
        <v>214.19</v>
      </c>
      <c r="AB61" s="76">
        <f>-STOA!O61</f>
        <v>0</v>
      </c>
      <c r="AC61">
        <f t="shared" si="0"/>
        <v>11.839058893542704</v>
      </c>
      <c r="AD61">
        <f t="shared" si="1"/>
        <v>1311.2084543650853</v>
      </c>
      <c r="AE61">
        <f>'IDT-1'!C61</f>
        <v>-88</v>
      </c>
      <c r="AF61" s="25"/>
      <c r="AG61">
        <f t="shared" si="2"/>
        <v>1223.2084543650853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6.3480930000000004</v>
      </c>
      <c r="E62">
        <f>GT_NG!Q62</f>
        <v>7.8074157303370777</v>
      </c>
      <c r="F62">
        <f>GT_Spot!Q62</f>
        <v>0</v>
      </c>
      <c r="G62">
        <f>PPCL_NG!Q62</f>
        <v>0</v>
      </c>
      <c r="H62">
        <f>PPCL_Spot!Q62</f>
        <v>23.77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704.06078089959908</v>
      </c>
      <c r="P62" s="37">
        <v>33.9</v>
      </c>
      <c r="Q62" s="37">
        <v>14.690000000000001</v>
      </c>
      <c r="R62" s="39">
        <v>26.3</v>
      </c>
      <c r="S62" s="39">
        <v>0</v>
      </c>
      <c r="T62" s="38">
        <f>SUMPRODUCT(LTA!J62:AN62,LTA!J$101:AN$101,LTA!J$104:AN$104)</f>
        <v>228.34</v>
      </c>
      <c r="U62" s="38">
        <f>SUMPRODUCT(LTA!J62:AN62,LTA!J$102:AN$102,LTA!J$104:AN$104)</f>
        <v>55.8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-43</v>
      </c>
      <c r="AA62" s="76">
        <f>STOA!I62</f>
        <v>214.19</v>
      </c>
      <c r="AB62" s="76">
        <f>-STOA!O62</f>
        <v>0</v>
      </c>
      <c r="AC62">
        <f t="shared" si="0"/>
        <v>11.818300615061693</v>
      </c>
      <c r="AD62">
        <f t="shared" si="1"/>
        <v>1308.7579890148745</v>
      </c>
      <c r="AE62">
        <f>'IDT-1'!C62</f>
        <v>-73</v>
      </c>
      <c r="AF62" s="25"/>
      <c r="AG62">
        <f t="shared" si="2"/>
        <v>1235.7579890148745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6.3480930000000004</v>
      </c>
      <c r="E63">
        <f>GT_NG!Q63</f>
        <v>7.8074157303370777</v>
      </c>
      <c r="F63">
        <f>GT_Spot!Q63</f>
        <v>0</v>
      </c>
      <c r="G63">
        <f>PPCL_NG!Q63</f>
        <v>0</v>
      </c>
      <c r="H63">
        <f>PPCL_Spot!Q63</f>
        <v>23.77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704.30680630037205</v>
      </c>
      <c r="P63" s="37">
        <v>33.9</v>
      </c>
      <c r="Q63" s="37">
        <v>10.67</v>
      </c>
      <c r="R63" s="39">
        <v>26.3</v>
      </c>
      <c r="S63" s="39">
        <v>0</v>
      </c>
      <c r="T63" s="38">
        <f>SUMPRODUCT(LTA!J63:AN63,LTA!J$101:AN$101,LTA!J$104:AN$104)</f>
        <v>215.07999999999998</v>
      </c>
      <c r="U63" s="38">
        <f>SUMPRODUCT(LTA!J63:AN63,LTA!J$102:AN$102,LTA!J$104:AN$104)</f>
        <v>55.96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-13</v>
      </c>
      <c r="AA63" s="76">
        <f>STOA!I63</f>
        <v>214.19</v>
      </c>
      <c r="AB63" s="76">
        <f>-STOA!O63</f>
        <v>0</v>
      </c>
      <c r="AC63">
        <f t="shared" si="0"/>
        <v>11.422424496681515</v>
      </c>
      <c r="AD63">
        <f t="shared" si="1"/>
        <v>1322.2798905340276</v>
      </c>
      <c r="AE63">
        <f>'IDT-1'!C63</f>
        <v>-88</v>
      </c>
      <c r="AF63" s="25"/>
      <c r="AG63">
        <f t="shared" si="2"/>
        <v>1234.2798905340276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6.3480930000000004</v>
      </c>
      <c r="E64">
        <f>GT_NG!Q64</f>
        <v>7.8074157303370777</v>
      </c>
      <c r="F64">
        <f>GT_Spot!Q64</f>
        <v>0</v>
      </c>
      <c r="G64">
        <f>PPCL_NG!Q64</f>
        <v>0</v>
      </c>
      <c r="H64">
        <f>PPCL_Spot!Q64</f>
        <v>23.77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704.30668726884164</v>
      </c>
      <c r="P64" s="37">
        <v>33.9</v>
      </c>
      <c r="Q64" s="37">
        <v>10.67</v>
      </c>
      <c r="R64" s="39">
        <v>26.3</v>
      </c>
      <c r="S64" s="39">
        <v>0</v>
      </c>
      <c r="T64" s="38">
        <f>SUMPRODUCT(LTA!J64:AN64,LTA!J$101:AN$101,LTA!J$104:AN$104)</f>
        <v>203.66</v>
      </c>
      <c r="U64" s="38">
        <f>SUMPRODUCT(LTA!J64:AN64,LTA!J$102:AN$102,LTA!J$104:AN$104)</f>
        <v>56.120000000000005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-13</v>
      </c>
      <c r="AA64" s="76">
        <f>STOA!I64</f>
        <v>214.19</v>
      </c>
      <c r="AB64" s="76">
        <f>-STOA!O64</f>
        <v>0</v>
      </c>
      <c r="AC64">
        <f t="shared" si="0"/>
        <v>11.32783949681666</v>
      </c>
      <c r="AD64">
        <f t="shared" si="1"/>
        <v>1311.1143565023619</v>
      </c>
      <c r="AE64">
        <f>'IDT-1'!C64</f>
        <v>-78</v>
      </c>
      <c r="AF64" s="25"/>
      <c r="AG64">
        <f t="shared" si="2"/>
        <v>1233.1143565023619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6.3480930000000004</v>
      </c>
      <c r="E65">
        <f>GT_NG!Q65</f>
        <v>7.8074157303370777</v>
      </c>
      <c r="F65">
        <f>GT_Spot!Q65</f>
        <v>0</v>
      </c>
      <c r="G65">
        <f>PPCL_NG!Q65</f>
        <v>0</v>
      </c>
      <c r="H65">
        <f>PPCL_Spot!Q65</f>
        <v>23.77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705.69242144055761</v>
      </c>
      <c r="P65" s="37">
        <v>33.9</v>
      </c>
      <c r="Q65" s="37">
        <v>10.67</v>
      </c>
      <c r="R65" s="39">
        <v>26.3</v>
      </c>
      <c r="S65" s="39">
        <v>0</v>
      </c>
      <c r="T65" s="38">
        <f>SUMPRODUCT(LTA!J65:AN65,LTA!J$101:AN$101,LTA!J$104:AN$104)</f>
        <v>182.23000000000002</v>
      </c>
      <c r="U65" s="38">
        <f>SUMPRODUCT(LTA!J65:AN65,LTA!J$102:AN$102,LTA!J$104:AN$104)</f>
        <v>56.3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-13</v>
      </c>
      <c r="AA65" s="76">
        <f>STOA!I65</f>
        <v>214.19</v>
      </c>
      <c r="AB65" s="76">
        <f>-STOA!O65</f>
        <v>0</v>
      </c>
      <c r="AC65">
        <f t="shared" si="0"/>
        <v>11.160979663859074</v>
      </c>
      <c r="AD65">
        <f t="shared" si="1"/>
        <v>1291.4169505070356</v>
      </c>
      <c r="AE65">
        <f>'IDT-1'!C65</f>
        <v>-73</v>
      </c>
      <c r="AF65" s="25"/>
      <c r="AG65">
        <f t="shared" si="2"/>
        <v>1218.4169505070356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6.3480930000000004</v>
      </c>
      <c r="E66">
        <f>GT_NG!Q66</f>
        <v>7.8074157303370777</v>
      </c>
      <c r="F66">
        <f>GT_Spot!Q66</f>
        <v>0</v>
      </c>
      <c r="G66">
        <f>PPCL_NG!Q66</f>
        <v>0</v>
      </c>
      <c r="H66">
        <f>PPCL_Spot!Q66</f>
        <v>23.77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707.35893105759624</v>
      </c>
      <c r="P66" s="37">
        <v>33.9</v>
      </c>
      <c r="Q66" s="37">
        <v>10.67</v>
      </c>
      <c r="R66" s="39">
        <v>26.3</v>
      </c>
      <c r="S66" s="39">
        <v>0</v>
      </c>
      <c r="T66" s="38">
        <f>SUMPRODUCT(LTA!J66:AN66,LTA!J$101:AN$101,LTA!J$104:AN$104)</f>
        <v>169.82999999999998</v>
      </c>
      <c r="U66" s="38">
        <f>SUMPRODUCT(LTA!J66:AN66,LTA!J$102:AN$102,LTA!J$104:AN$104)</f>
        <v>56.46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-13</v>
      </c>
      <c r="AA66" s="76">
        <f>STOA!I66</f>
        <v>214.19</v>
      </c>
      <c r="AB66" s="76">
        <f>-STOA!O66</f>
        <v>0</v>
      </c>
      <c r="AC66">
        <f t="shared" si="0"/>
        <v>11.072162344642198</v>
      </c>
      <c r="AD66">
        <f t="shared" si="1"/>
        <v>1280.932277443291</v>
      </c>
      <c r="AE66">
        <f>'IDT-1'!C66</f>
        <v>-63</v>
      </c>
      <c r="AF66" s="25"/>
      <c r="AG66">
        <f t="shared" si="2"/>
        <v>1217.932277443291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6.3480930000000004</v>
      </c>
      <c r="E67">
        <f>GT_NG!Q67</f>
        <v>7.8074157303370777</v>
      </c>
      <c r="F67">
        <f>GT_Spot!Q67</f>
        <v>0</v>
      </c>
      <c r="G67">
        <f>PPCL_NG!Q67</f>
        <v>0</v>
      </c>
      <c r="H67">
        <f>PPCL_Spot!Q67</f>
        <v>23.77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708.36567977872721</v>
      </c>
      <c r="P67" s="37">
        <v>33.9</v>
      </c>
      <c r="Q67" s="37">
        <v>10.67</v>
      </c>
      <c r="R67" s="39">
        <v>26.3</v>
      </c>
      <c r="S67" s="39">
        <v>0</v>
      </c>
      <c r="T67" s="38">
        <f>SUMPRODUCT(LTA!J67:AN67,LTA!J$101:AN$101,LTA!J$104:AN$104)</f>
        <v>156.58999999999997</v>
      </c>
      <c r="U67" s="38">
        <f>SUMPRODUCT(LTA!J67:AN67,LTA!J$102:AN$102,LTA!J$104:AN$104)</f>
        <v>56.620000000000005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-13</v>
      </c>
      <c r="AA67" s="76">
        <f>STOA!I67</f>
        <v>214.19</v>
      </c>
      <c r="AB67" s="76">
        <f>-STOA!O67</f>
        <v>0</v>
      </c>
      <c r="AC67">
        <f t="shared" si="0"/>
        <v>11.013102822524141</v>
      </c>
      <c r="AD67">
        <f t="shared" si="1"/>
        <v>1263.9180856865401</v>
      </c>
      <c r="AE67">
        <f>'IDT-1'!C67</f>
        <v>-58</v>
      </c>
      <c r="AF67" s="25"/>
      <c r="AG67">
        <f t="shared" si="2"/>
        <v>1205.9180856865401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6.3480930000000004</v>
      </c>
      <c r="E68">
        <f>GT_NG!Q68</f>
        <v>7.8074157303370777</v>
      </c>
      <c r="F68">
        <f>GT_Spot!Q68</f>
        <v>0</v>
      </c>
      <c r="G68">
        <f>PPCL_NG!Q68</f>
        <v>0</v>
      </c>
      <c r="H68">
        <f>PPCL_Spot!Q68</f>
        <v>23.77</v>
      </c>
      <c r="I68">
        <f>Bawana_NG!Q68</f>
        <v>48.37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708.36556046567239</v>
      </c>
      <c r="P68" s="37">
        <v>33.9</v>
      </c>
      <c r="Q68" s="37">
        <v>10.67</v>
      </c>
      <c r="R68" s="39">
        <v>26.3</v>
      </c>
      <c r="S68" s="39">
        <v>0</v>
      </c>
      <c r="T68" s="38">
        <f>SUMPRODUCT(LTA!J68:AN68,LTA!J$101:AN$101,LTA!J$104:AN$104)</f>
        <v>144.23000000000002</v>
      </c>
      <c r="U68" s="38">
        <f>SUMPRODUCT(LTA!J68:AN68,LTA!J$102:AN$102,LTA!J$104:AN$104)</f>
        <v>56.96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</v>
      </c>
      <c r="AA68" s="76">
        <f>STOA!I68</f>
        <v>214.19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10.869778031670037</v>
      </c>
      <c r="AD68">
        <f t="shared" ref="AD68:AD98" si="4">SUM(B68:AB68,AI68:AV68)-AC68</f>
        <v>1257.0412911643396</v>
      </c>
      <c r="AE68">
        <f>'IDT-1'!C68</f>
        <v>-59</v>
      </c>
      <c r="AF68" s="25"/>
      <c r="AG68">
        <f t="shared" ref="AG68:AG98" si="5">SUM(AD68:AF68)</f>
        <v>1198.0412911643396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6.3480930000000004</v>
      </c>
      <c r="E69">
        <f>GT_NG!Q69</f>
        <v>7.8074157303370777</v>
      </c>
      <c r="F69">
        <f>GT_Spot!Q69</f>
        <v>0</v>
      </c>
      <c r="G69">
        <f>PPCL_NG!Q69</f>
        <v>0</v>
      </c>
      <c r="H69">
        <f>PPCL_Spot!Q69</f>
        <v>23.77</v>
      </c>
      <c r="I69">
        <f>Bawana_NG!Q69</f>
        <v>48.37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708.9985958954187</v>
      </c>
      <c r="P69" s="37">
        <v>33.9</v>
      </c>
      <c r="Q69" s="37">
        <v>10.67</v>
      </c>
      <c r="R69" s="39">
        <v>26.3</v>
      </c>
      <c r="S69" s="39">
        <v>0</v>
      </c>
      <c r="T69" s="38">
        <f>SUMPRODUCT(LTA!J69:AN69,LTA!J$101:AN$101,LTA!J$104:AN$104)</f>
        <v>130.94</v>
      </c>
      <c r="U69" s="38">
        <f>SUMPRODUCT(LTA!J69:AN69,LTA!J$102:AN$102,LTA!J$104:AN$104)</f>
        <v>57.46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</v>
      </c>
      <c r="AA69" s="76">
        <f>STOA!I69</f>
        <v>214.19</v>
      </c>
      <c r="AB69" s="76">
        <f>-STOA!O69</f>
        <v>0</v>
      </c>
      <c r="AC69">
        <f t="shared" si="3"/>
        <v>10.750717213830129</v>
      </c>
      <c r="AD69">
        <f t="shared" si="4"/>
        <v>1247.0033874119258</v>
      </c>
      <c r="AE69">
        <f>'IDT-1'!C69</f>
        <v>-54</v>
      </c>
      <c r="AF69" s="25"/>
      <c r="AG69">
        <f t="shared" si="5"/>
        <v>1193.0033874119258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-8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6.3480930000000004</v>
      </c>
      <c r="E70">
        <f>GT_NG!Q70</f>
        <v>7.8074157303370777</v>
      </c>
      <c r="F70">
        <f>GT_Spot!Q70</f>
        <v>0</v>
      </c>
      <c r="G70">
        <f>PPCL_NG!Q70</f>
        <v>0</v>
      </c>
      <c r="H70">
        <f>PPCL_Spot!Q70</f>
        <v>23.77</v>
      </c>
      <c r="I70">
        <f>Bawana_NG!Q70</f>
        <v>48.37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708.98008721594454</v>
      </c>
      <c r="P70" s="37">
        <v>33.9</v>
      </c>
      <c r="Q70" s="37">
        <v>10.67</v>
      </c>
      <c r="R70" s="39">
        <v>24.172656335861088</v>
      </c>
      <c r="S70" s="39">
        <v>0</v>
      </c>
      <c r="T70" s="38">
        <f>SUMPRODUCT(LTA!J70:AN70,LTA!J$101:AN$101,LTA!J$104:AN$104)</f>
        <v>113.56</v>
      </c>
      <c r="U70" s="38">
        <f>SUMPRODUCT(LTA!J70:AN70,LTA!J$102:AN$102,LTA!J$104:AN$104)</f>
        <v>57.8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-13</v>
      </c>
      <c r="AA70" s="76">
        <f>STOA!I70</f>
        <v>214.19</v>
      </c>
      <c r="AB70" s="76">
        <f>-STOA!O70</f>
        <v>0</v>
      </c>
      <c r="AC70">
        <f t="shared" si="3"/>
        <v>10.716623420017115</v>
      </c>
      <c r="AD70">
        <f t="shared" si="4"/>
        <v>1212.8516288621254</v>
      </c>
      <c r="AE70">
        <f>'IDT-1'!C70</f>
        <v>-28</v>
      </c>
      <c r="AF70" s="25"/>
      <c r="AG70">
        <f t="shared" si="5"/>
        <v>1184.8516288621254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-13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6.3480930000000004</v>
      </c>
      <c r="E71">
        <f>GT_NG!Q71</f>
        <v>7.8074157303370777</v>
      </c>
      <c r="F71">
        <f>GT_Spot!Q71</f>
        <v>0</v>
      </c>
      <c r="G71">
        <f>PPCL_NG!Q71</f>
        <v>0</v>
      </c>
      <c r="H71">
        <f>PPCL_Spot!Q71</f>
        <v>23.77</v>
      </c>
      <c r="I71">
        <f>Bawana_NG!Q71</f>
        <v>48.37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704.61502625271658</v>
      </c>
      <c r="P71" s="37">
        <v>33.9</v>
      </c>
      <c r="Q71" s="37">
        <v>10.67</v>
      </c>
      <c r="R71" s="39">
        <v>22.05</v>
      </c>
      <c r="S71" s="39">
        <v>0</v>
      </c>
      <c r="T71" s="38">
        <f>SUMPRODUCT(LTA!J71:AN71,LTA!J$101:AN$101,LTA!J$104:AN$104)</f>
        <v>97.25</v>
      </c>
      <c r="U71" s="38">
        <f>SUMPRODUCT(LTA!J71:AN71,LTA!J$102:AN$102,LTA!J$104:AN$104)</f>
        <v>58.3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-3</v>
      </c>
      <c r="AA71" s="76">
        <f>STOA!I71</f>
        <v>214.19</v>
      </c>
      <c r="AB71" s="76">
        <f>-STOA!O71</f>
        <v>0</v>
      </c>
      <c r="AC71">
        <f t="shared" si="3"/>
        <v>10.419197544281207</v>
      </c>
      <c r="AD71">
        <f t="shared" si="4"/>
        <v>1203.8513374387724</v>
      </c>
      <c r="AE71">
        <f>'IDT-1'!C71</f>
        <v>-24</v>
      </c>
      <c r="AF71" s="25"/>
      <c r="AG71">
        <f t="shared" si="5"/>
        <v>1179.8513374387724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6.3480930000000004</v>
      </c>
      <c r="E72">
        <f>GT_NG!Q72</f>
        <v>7.8074157303370777</v>
      </c>
      <c r="F72">
        <f>GT_Spot!Q72</f>
        <v>0</v>
      </c>
      <c r="G72">
        <f>PPCL_NG!Q72</f>
        <v>0</v>
      </c>
      <c r="H72">
        <f>PPCL_Spot!Q72</f>
        <v>23.77</v>
      </c>
      <c r="I72">
        <f>Bawana_NG!Q72</f>
        <v>48.37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704.61502625271658</v>
      </c>
      <c r="P72" s="37">
        <v>33.9</v>
      </c>
      <c r="Q72" s="37">
        <v>10.67</v>
      </c>
      <c r="R72" s="39">
        <v>19.920000000000002</v>
      </c>
      <c r="S72" s="39">
        <v>0</v>
      </c>
      <c r="T72" s="38">
        <f>SUMPRODUCT(LTA!J72:AN72,LTA!J$101:AN$101,LTA!J$104:AN$104)</f>
        <v>86.82</v>
      </c>
      <c r="U72" s="38">
        <f>SUMPRODUCT(LTA!J72:AN72,LTA!J$102:AN$102,LTA!J$104:AN$104)</f>
        <v>58.620000000000005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-3</v>
      </c>
      <c r="AA72" s="76">
        <f>STOA!I72</f>
        <v>214.19</v>
      </c>
      <c r="AB72" s="76">
        <f>-STOA!O72</f>
        <v>0</v>
      </c>
      <c r="AC72">
        <f t="shared" si="3"/>
        <v>10.27402575565676</v>
      </c>
      <c r="AD72">
        <f t="shared" si="4"/>
        <v>1196.7565092273967</v>
      </c>
      <c r="AE72">
        <f>'IDT-1'!C72</f>
        <v>-14</v>
      </c>
      <c r="AF72" s="25"/>
      <c r="AG72">
        <f t="shared" si="5"/>
        <v>1182.7565092273967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6.3480930000000004</v>
      </c>
      <c r="E73">
        <f>GT_NG!Q73</f>
        <v>7.8074157303370777</v>
      </c>
      <c r="F73">
        <f>GT_Spot!Q73</f>
        <v>0</v>
      </c>
      <c r="G73">
        <f>PPCL_NG!Q73</f>
        <v>0</v>
      </c>
      <c r="H73">
        <f>PPCL_Spot!Q73</f>
        <v>23.77</v>
      </c>
      <c r="I73">
        <f>Bawana_NG!Q73</f>
        <v>48.37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736.28244243293875</v>
      </c>
      <c r="P73" s="37">
        <v>33.900000000000006</v>
      </c>
      <c r="Q73" s="37">
        <v>9.6800000000000015</v>
      </c>
      <c r="R73" s="39">
        <v>18.329999999999998</v>
      </c>
      <c r="S73" s="39">
        <v>0</v>
      </c>
      <c r="T73" s="38">
        <f>SUMPRODUCT(LTA!J73:AN73,LTA!J$101:AN$101,LTA!J$104:AN$104)</f>
        <v>80.91</v>
      </c>
      <c r="U73" s="38">
        <f>SUMPRODUCT(LTA!J73:AN73,LTA!J$102:AN$102,LTA!J$104:AN$104)</f>
        <v>59.120000000000005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214.19</v>
      </c>
      <c r="AB73" s="76">
        <f>-STOA!O73</f>
        <v>0</v>
      </c>
      <c r="AC73">
        <f t="shared" si="3"/>
        <v>10.693166152417746</v>
      </c>
      <c r="AD73">
        <f t="shared" si="4"/>
        <v>1194.0147850108583</v>
      </c>
      <c r="AE73">
        <f>'IDT-1'!C73</f>
        <v>-8</v>
      </c>
      <c r="AF73" s="25"/>
      <c r="AG73">
        <f t="shared" si="5"/>
        <v>1186.0147850108583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-34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6.3480930000000004</v>
      </c>
      <c r="E74">
        <f>GT_NG!Q74</f>
        <v>7.8074157303370777</v>
      </c>
      <c r="F74">
        <f>GT_Spot!Q74</f>
        <v>0</v>
      </c>
      <c r="G74">
        <f>PPCL_NG!Q74</f>
        <v>0</v>
      </c>
      <c r="H74">
        <f>PPCL_Spot!Q74</f>
        <v>23.77</v>
      </c>
      <c r="I74">
        <f>Bawana_NG!Q74</f>
        <v>48.37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736.80178672555837</v>
      </c>
      <c r="P74" s="37">
        <v>33.900000000000006</v>
      </c>
      <c r="Q74" s="37">
        <v>9.6800000000000015</v>
      </c>
      <c r="R74" s="39">
        <v>13.059999999999999</v>
      </c>
      <c r="S74" s="39">
        <v>0</v>
      </c>
      <c r="T74" s="38">
        <f>SUMPRODUCT(LTA!J74:AN74,LTA!J$101:AN$101,LTA!J$104:AN$104)</f>
        <v>67.03</v>
      </c>
      <c r="U74" s="38">
        <f>SUMPRODUCT(LTA!J74:AN74,LTA!J$102:AN$102,LTA!J$104:AN$104)</f>
        <v>59.46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214.19</v>
      </c>
      <c r="AB74" s="76">
        <f>-STOA!O74</f>
        <v>0</v>
      </c>
      <c r="AC74">
        <f t="shared" si="3"/>
        <v>10.420928436327301</v>
      </c>
      <c r="AD74">
        <f t="shared" si="4"/>
        <v>1189.996367019568</v>
      </c>
      <c r="AE74">
        <f>'IDT-1'!C74</f>
        <v>0</v>
      </c>
      <c r="AF74" s="25"/>
      <c r="AG74">
        <f t="shared" si="5"/>
        <v>1189.996367019568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-20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6.3480930000000004</v>
      </c>
      <c r="E75">
        <f>GT_NG!Q75</f>
        <v>7.8822471910112357</v>
      </c>
      <c r="F75">
        <f>GT_Spot!Q75</f>
        <v>0</v>
      </c>
      <c r="G75">
        <f>PPCL_NG!Q75</f>
        <v>0</v>
      </c>
      <c r="H75">
        <f>PPCL_Spot!Q75</f>
        <v>23.77</v>
      </c>
      <c r="I75">
        <f>Bawana_NG!Q75</f>
        <v>48.37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737.97695155744839</v>
      </c>
      <c r="P75" s="37">
        <v>33.900000000000006</v>
      </c>
      <c r="Q75" s="37">
        <v>13.8</v>
      </c>
      <c r="R75" s="39">
        <v>0</v>
      </c>
      <c r="S75" s="39">
        <v>0</v>
      </c>
      <c r="T75" s="38">
        <f>SUMPRODUCT(LTA!J75:AN75,LTA!J$101:AN$101,LTA!J$104:AN$104)</f>
        <v>60.94</v>
      </c>
      <c r="U75" s="38">
        <f>SUMPRODUCT(LTA!J75:AN75,LTA!J$102:AN$102,LTA!J$104:AN$104)</f>
        <v>60.8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214.19</v>
      </c>
      <c r="AB75" s="76">
        <f>-STOA!O75</f>
        <v>0</v>
      </c>
      <c r="AC75">
        <f t="shared" si="3"/>
        <v>10.214778512486172</v>
      </c>
      <c r="AD75">
        <f t="shared" si="4"/>
        <v>1189.7625132359733</v>
      </c>
      <c r="AE75">
        <f>'IDT-1'!C75</f>
        <v>0</v>
      </c>
      <c r="AF75" s="25"/>
      <c r="AG75">
        <f t="shared" si="5"/>
        <v>1189.7625132359733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-8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6.3480930000000004</v>
      </c>
      <c r="E76">
        <f>GT_NG!Q76</f>
        <v>7.8822471910112357</v>
      </c>
      <c r="F76">
        <f>GT_Spot!Q76</f>
        <v>0</v>
      </c>
      <c r="G76">
        <f>PPCL_NG!Q76</f>
        <v>0</v>
      </c>
      <c r="H76">
        <f>PPCL_Spot!Q76</f>
        <v>23.77</v>
      </c>
      <c r="I76">
        <f>Bawana_NG!Q76</f>
        <v>48.37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747.52884738109276</v>
      </c>
      <c r="P76" s="37">
        <v>33.900000000000006</v>
      </c>
      <c r="Q76" s="37">
        <v>13.8</v>
      </c>
      <c r="R76" s="39">
        <v>0</v>
      </c>
      <c r="S76" s="39">
        <v>0</v>
      </c>
      <c r="T76" s="38">
        <f>SUMPRODUCT(LTA!J76:AN76,LTA!J$101:AN$101,LTA!J$104:AN$104)</f>
        <v>51.91</v>
      </c>
      <c r="U76" s="38">
        <f>SUMPRODUCT(LTA!J76:AN76,LTA!J$102:AN$102,LTA!J$104:AN$104)</f>
        <v>61.3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</v>
      </c>
      <c r="AA76" s="76">
        <f>STOA!I76</f>
        <v>214.19</v>
      </c>
      <c r="AB76" s="76">
        <f>-STOA!O76</f>
        <v>0</v>
      </c>
      <c r="AC76">
        <f t="shared" si="3"/>
        <v>10.27418938375412</v>
      </c>
      <c r="AD76">
        <f t="shared" si="4"/>
        <v>1184.7249981883497</v>
      </c>
      <c r="AE76">
        <f>'IDT-1'!C76</f>
        <v>0</v>
      </c>
      <c r="AF76" s="25"/>
      <c r="AG76">
        <f t="shared" si="5"/>
        <v>1184.7249981883497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-13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6.3480930000000004</v>
      </c>
      <c r="E77">
        <f>GT_NG!Q77</f>
        <v>7.8822471910112357</v>
      </c>
      <c r="F77">
        <f>GT_Spot!Q77</f>
        <v>0</v>
      </c>
      <c r="G77">
        <f>PPCL_NG!Q77</f>
        <v>0</v>
      </c>
      <c r="H77">
        <f>PPCL_Spot!Q77</f>
        <v>23.77</v>
      </c>
      <c r="I77">
        <f>Bawana_NG!Q77</f>
        <v>48.37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760.93648347138503</v>
      </c>
      <c r="P77" s="37">
        <v>33.900000000000006</v>
      </c>
      <c r="Q77" s="37">
        <v>13.8</v>
      </c>
      <c r="R77" s="39">
        <v>0</v>
      </c>
      <c r="S77" s="39">
        <v>0</v>
      </c>
      <c r="T77" s="38">
        <f>SUMPRODUCT(LTA!J77:AN77,LTA!J$101:AN$101,LTA!J$104:AN$104)</f>
        <v>46.44</v>
      </c>
      <c r="U77" s="38">
        <f>SUMPRODUCT(LTA!J77:AN77,LTA!J$102:AN$102,LTA!J$104:AN$104)</f>
        <v>111.36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-29</v>
      </c>
      <c r="AA77" s="76">
        <f>STOA!I77</f>
        <v>232.61</v>
      </c>
      <c r="AB77" s="76">
        <f>-STOA!O77</f>
        <v>0</v>
      </c>
      <c r="AC77">
        <f t="shared" si="3"/>
        <v>11.246472678183245</v>
      </c>
      <c r="AD77">
        <f t="shared" si="4"/>
        <v>1221.1703509842127</v>
      </c>
      <c r="AE77">
        <f>'IDT-1'!C77</f>
        <v>-31</v>
      </c>
      <c r="AF77" s="25"/>
      <c r="AG77">
        <f t="shared" si="5"/>
        <v>1190.1703509842127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-24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6.3480930000000004</v>
      </c>
      <c r="E78">
        <f>GT_NG!Q78</f>
        <v>7.8822471910112357</v>
      </c>
      <c r="F78">
        <f>GT_Spot!Q78</f>
        <v>0</v>
      </c>
      <c r="G78">
        <f>PPCL_NG!Q78</f>
        <v>0</v>
      </c>
      <c r="H78">
        <f>PPCL_Spot!Q78</f>
        <v>23.77</v>
      </c>
      <c r="I78">
        <f>Bawana_NG!Q78</f>
        <v>48.37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852.44080184574034</v>
      </c>
      <c r="P78" s="37">
        <v>68.687371924857487</v>
      </c>
      <c r="Q78" s="37">
        <v>15.252539973351096</v>
      </c>
      <c r="R78" s="39">
        <v>0</v>
      </c>
      <c r="S78" s="39">
        <v>0</v>
      </c>
      <c r="T78" s="38">
        <f>SUMPRODUCT(LTA!J78:AN78,LTA!J$101:AN$101,LTA!J$104:AN$104)</f>
        <v>40.51</v>
      </c>
      <c r="U78" s="38">
        <f>SUMPRODUCT(LTA!J78:AN78,LTA!J$102:AN$102,LTA!J$104:AN$104)</f>
        <v>112.2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-45</v>
      </c>
      <c r="AA78" s="76">
        <f>STOA!I78</f>
        <v>232.61</v>
      </c>
      <c r="AB78" s="76">
        <f>-STOA!O78</f>
        <v>0</v>
      </c>
      <c r="AC78">
        <f t="shared" si="3"/>
        <v>12.912105041839466</v>
      </c>
      <c r="AD78">
        <f t="shared" si="4"/>
        <v>1267.1589488931209</v>
      </c>
      <c r="AE78">
        <f>'IDT-1'!C78</f>
        <v>-78.010000000000005</v>
      </c>
      <c r="AF78" s="25"/>
      <c r="AG78">
        <f t="shared" si="5"/>
        <v>1189.1489488931209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-83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6.3480930000000004</v>
      </c>
      <c r="E79">
        <f>GT_NG!Q79</f>
        <v>8.1220803488009974</v>
      </c>
      <c r="F79">
        <f>GT_Spot!Q79</f>
        <v>0</v>
      </c>
      <c r="G79">
        <f>PPCL_NG!Q79</f>
        <v>0</v>
      </c>
      <c r="H79">
        <f>PPCL_Spot!Q79</f>
        <v>23.77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869.77796583579845</v>
      </c>
      <c r="P79" s="37">
        <v>68.687371924857487</v>
      </c>
      <c r="Q79" s="37">
        <v>15.252539973351096</v>
      </c>
      <c r="R79" s="39">
        <v>0</v>
      </c>
      <c r="S79" s="39">
        <v>0</v>
      </c>
      <c r="T79" s="38">
        <f>SUMPRODUCT(LTA!J79:AN79,LTA!J$101:AN$101,LTA!J$104:AN$104)</f>
        <v>38.22</v>
      </c>
      <c r="U79" s="38">
        <f>SUMPRODUCT(LTA!J79:AN79,LTA!J$102:AN$102,LTA!J$104:AN$104)</f>
        <v>112.86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232.61</v>
      </c>
      <c r="AB79" s="76">
        <f>-STOA!O79</f>
        <v>0</v>
      </c>
      <c r="AC79">
        <f t="shared" si="3"/>
        <v>12.89487055930938</v>
      </c>
      <c r="AD79">
        <f t="shared" si="4"/>
        <v>1319.3531805234984</v>
      </c>
      <c r="AE79">
        <f>'IDT-1'!C79</f>
        <v>-120</v>
      </c>
      <c r="AF79" s="25"/>
      <c r="AG79">
        <f t="shared" si="5"/>
        <v>1199.3531805234984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-101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6.3480930000000004</v>
      </c>
      <c r="E80">
        <f>GT_NG!Q80</f>
        <v>8.1220803488009974</v>
      </c>
      <c r="F80">
        <f>GT_Spot!Q80</f>
        <v>0</v>
      </c>
      <c r="G80">
        <f>PPCL_NG!Q80</f>
        <v>0</v>
      </c>
      <c r="H80">
        <f>PPCL_Spot!Q80</f>
        <v>23.77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869.77796583579845</v>
      </c>
      <c r="P80" s="37">
        <v>68.687371924857487</v>
      </c>
      <c r="Q80" s="37">
        <v>15.252539973351096</v>
      </c>
      <c r="R80" s="39">
        <v>0</v>
      </c>
      <c r="S80" s="39">
        <v>0</v>
      </c>
      <c r="T80" s="38">
        <f>SUMPRODUCT(LTA!J80:AN80,LTA!J$101:AN$101,LTA!J$104:AN$104)</f>
        <v>36.690000000000005</v>
      </c>
      <c r="U80" s="38">
        <f>SUMPRODUCT(LTA!J80:AN80,LTA!J$102:AN$102,LTA!J$104:AN$104)</f>
        <v>113.52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232.61</v>
      </c>
      <c r="AB80" s="76">
        <f>-STOA!O80</f>
        <v>0</v>
      </c>
      <c r="AC80">
        <f t="shared" si="3"/>
        <v>12.887562559309382</v>
      </c>
      <c r="AD80">
        <f t="shared" si="4"/>
        <v>1318.4904885234985</v>
      </c>
      <c r="AE80">
        <f>'IDT-1'!C80</f>
        <v>-125</v>
      </c>
      <c r="AF80" s="25"/>
      <c r="AG80">
        <f t="shared" si="5"/>
        <v>1193.4904885234985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-101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6.3480930000000004</v>
      </c>
      <c r="E81">
        <f>GT_NG!Q81</f>
        <v>8.1220803488009974</v>
      </c>
      <c r="F81">
        <f>GT_Spot!Q81</f>
        <v>0</v>
      </c>
      <c r="G81">
        <f>PPCL_NG!Q81</f>
        <v>0</v>
      </c>
      <c r="H81">
        <f>PPCL_Spot!Q81</f>
        <v>23.77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869.49094583579847</v>
      </c>
      <c r="P81" s="37">
        <v>68.687371924857487</v>
      </c>
      <c r="Q81" s="37">
        <v>15.252539973351096</v>
      </c>
      <c r="R81" s="39">
        <v>0</v>
      </c>
      <c r="S81" s="39">
        <v>0</v>
      </c>
      <c r="T81" s="38">
        <f>SUMPRODUCT(LTA!J81:AN81,LTA!J$101:AN$101,LTA!J$104:AN$104)</f>
        <v>36.67</v>
      </c>
      <c r="U81" s="38">
        <f>SUMPRODUCT(LTA!J81:AN81,LTA!J$102:AN$102,LTA!J$104:AN$104)</f>
        <v>109.36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232.61</v>
      </c>
      <c r="AB81" s="76">
        <f>-STOA!O81</f>
        <v>0</v>
      </c>
      <c r="AC81">
        <f t="shared" si="3"/>
        <v>12.841568433584492</v>
      </c>
      <c r="AD81">
        <f t="shared" si="4"/>
        <v>1315.0694626492232</v>
      </c>
      <c r="AE81">
        <f>'IDT-1'!C81</f>
        <v>-130</v>
      </c>
      <c r="AF81" s="25"/>
      <c r="AG81">
        <f t="shared" si="5"/>
        <v>1185.0694626492232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-100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6.3480930000000004</v>
      </c>
      <c r="E82">
        <f>GT_NG!Q82</f>
        <v>8.1220803488009974</v>
      </c>
      <c r="F82">
        <f>GT_Spot!Q82</f>
        <v>0</v>
      </c>
      <c r="G82">
        <f>PPCL_NG!Q82</f>
        <v>0</v>
      </c>
      <c r="H82">
        <f>PPCL_Spot!Q82</f>
        <v>23.77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861.34743448774896</v>
      </c>
      <c r="P82" s="37">
        <v>68.687371924857487</v>
      </c>
      <c r="Q82" s="37">
        <v>15.252539973351096</v>
      </c>
      <c r="R82" s="39">
        <v>0</v>
      </c>
      <c r="S82" s="39">
        <v>0</v>
      </c>
      <c r="T82" s="38">
        <f>SUMPRODUCT(LTA!J82:AN82,LTA!J$101:AN$101,LTA!J$104:AN$104)</f>
        <v>36.33</v>
      </c>
      <c r="U82" s="38">
        <f>SUMPRODUCT(LTA!J82:AN82,LTA!J$102:AN$102,LTA!J$104:AN$104)</f>
        <v>109.02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232.61</v>
      </c>
      <c r="AB82" s="76">
        <f>-STOA!O82</f>
        <v>0</v>
      </c>
      <c r="AC82">
        <f t="shared" si="3"/>
        <v>12.792864411435541</v>
      </c>
      <c r="AD82">
        <f t="shared" si="4"/>
        <v>1303.2946553233226</v>
      </c>
      <c r="AE82">
        <f>'IDT-1'!C82</f>
        <v>-130</v>
      </c>
      <c r="AF82" s="25"/>
      <c r="AG82">
        <f t="shared" si="5"/>
        <v>1173.2946553233226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-103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6.3480930000000004</v>
      </c>
      <c r="E83">
        <f>GT_NG!Q83</f>
        <v>8.1220803488009974</v>
      </c>
      <c r="F83">
        <f>GT_Spot!Q83</f>
        <v>0</v>
      </c>
      <c r="G83">
        <f>PPCL_NG!Q83</f>
        <v>0</v>
      </c>
      <c r="H83">
        <f>PPCL_Spot!Q83</f>
        <v>23.77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861.44649448774896</v>
      </c>
      <c r="P83" s="37">
        <v>68.687371924857487</v>
      </c>
      <c r="Q83" s="37">
        <v>15.252539973351096</v>
      </c>
      <c r="R83" s="39">
        <v>0</v>
      </c>
      <c r="S83" s="39">
        <v>0</v>
      </c>
      <c r="T83" s="38">
        <f>SUMPRODUCT(LTA!J83:AN83,LTA!J$101:AN$101,LTA!J$104:AN$104)</f>
        <v>35.67</v>
      </c>
      <c r="U83" s="38">
        <f>SUMPRODUCT(LTA!J83:AN83,LTA!J$102:AN$102,LTA!J$104:AN$104)</f>
        <v>108.86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232.61</v>
      </c>
      <c r="AB83" s="76">
        <f>-STOA!O83</f>
        <v>0</v>
      </c>
      <c r="AC83">
        <f t="shared" si="3"/>
        <v>12.651269991837319</v>
      </c>
      <c r="AD83">
        <f t="shared" si="4"/>
        <v>1318.7153097429211</v>
      </c>
      <c r="AE83">
        <f>'IDT-1'!C83</f>
        <v>-140</v>
      </c>
      <c r="AF83" s="25"/>
      <c r="AG83">
        <f t="shared" si="5"/>
        <v>1178.7153097429211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-87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6.3480930000000004</v>
      </c>
      <c r="E84">
        <f>GT_NG!Q84</f>
        <v>8.1220803488009974</v>
      </c>
      <c r="F84">
        <f>GT_Spot!Q84</f>
        <v>0</v>
      </c>
      <c r="G84">
        <f>PPCL_NG!Q84</f>
        <v>0</v>
      </c>
      <c r="H84">
        <f>PPCL_Spot!Q84</f>
        <v>23.77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861.94933049769099</v>
      </c>
      <c r="P84" s="37">
        <v>68.687371924857487</v>
      </c>
      <c r="Q84" s="37">
        <v>15.252539973351096</v>
      </c>
      <c r="R84" s="39">
        <v>0</v>
      </c>
      <c r="S84" s="39">
        <v>0</v>
      </c>
      <c r="T84" s="38">
        <f>SUMPRODUCT(LTA!J84:AN84,LTA!J$101:AN$101,LTA!J$104:AN$104)</f>
        <v>34.67</v>
      </c>
      <c r="U84" s="38">
        <f>SUMPRODUCT(LTA!J84:AN84,LTA!J$102:AN$102,LTA!J$104:AN$104)</f>
        <v>108.7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-5</v>
      </c>
      <c r="AA84" s="76">
        <f>STOA!I84</f>
        <v>232.61</v>
      </c>
      <c r="AB84" s="76">
        <f>-STOA!O84</f>
        <v>0</v>
      </c>
      <c r="AC84">
        <f t="shared" si="3"/>
        <v>12.66269212977061</v>
      </c>
      <c r="AD84">
        <f t="shared" si="4"/>
        <v>1316.0467236149298</v>
      </c>
      <c r="AE84">
        <f>'IDT-1'!C84</f>
        <v>-145.011</v>
      </c>
      <c r="AF84" s="25"/>
      <c r="AG84">
        <f t="shared" si="5"/>
        <v>1171.0357236149298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-84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6.3480930000000004</v>
      </c>
      <c r="E85">
        <f>GT_NG!Q85</f>
        <v>8.1220803488009974</v>
      </c>
      <c r="F85">
        <f>GT_Spot!Q85</f>
        <v>0</v>
      </c>
      <c r="G85">
        <f>PPCL_NG!Q85</f>
        <v>0</v>
      </c>
      <c r="H85">
        <f>PPCL_Spot!Q85</f>
        <v>23.77</v>
      </c>
      <c r="I85">
        <f>Bawana_NG!Q85</f>
        <v>57.6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742.59720120004329</v>
      </c>
      <c r="P85" s="37">
        <v>68.687371924857487</v>
      </c>
      <c r="Q85" s="37">
        <v>15.252539973351096</v>
      </c>
      <c r="R85" s="39">
        <v>0</v>
      </c>
      <c r="S85" s="39">
        <v>0</v>
      </c>
      <c r="T85" s="38">
        <f>SUMPRODUCT(LTA!J85:AN85,LTA!J$101:AN$101,LTA!J$104:AN$104)</f>
        <v>33.67</v>
      </c>
      <c r="U85" s="38">
        <f>SUMPRODUCT(LTA!J85:AN85,LTA!J$102:AN$102,LTA!J$104:AN$104)</f>
        <v>108.7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-15</v>
      </c>
      <c r="AA85" s="76">
        <f>STOA!I85</f>
        <v>232.61</v>
      </c>
      <c r="AB85" s="76">
        <f>-STOA!O85</f>
        <v>0</v>
      </c>
      <c r="AC85">
        <f t="shared" si="3"/>
        <v>11.350284572028579</v>
      </c>
      <c r="AD85">
        <f t="shared" si="4"/>
        <v>1309.7470018750244</v>
      </c>
      <c r="AE85">
        <f>'IDT-1'!C85</f>
        <v>-132.32599999999999</v>
      </c>
      <c r="AF85" s="25"/>
      <c r="AG85">
        <f t="shared" si="5"/>
        <v>1177.4210018750243</v>
      </c>
      <c r="AI85" s="35">
        <f>PXIL!I85</f>
        <v>0</v>
      </c>
      <c r="AJ85" s="35">
        <f>PXIL!O85</f>
        <v>0</v>
      </c>
      <c r="AK85" s="35">
        <f>RTM_IEX!I85</f>
        <v>38.74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6.3480930000000004</v>
      </c>
      <c r="E86">
        <f>GT_NG!Q86</f>
        <v>8.1220803488009974</v>
      </c>
      <c r="F86">
        <f>GT_Spot!Q86</f>
        <v>0</v>
      </c>
      <c r="G86">
        <f>PPCL_NG!Q86</f>
        <v>0</v>
      </c>
      <c r="H86">
        <f>PPCL_Spot!Q86</f>
        <v>23.77</v>
      </c>
      <c r="I86">
        <f>Bawana_NG!Q86</f>
        <v>57.6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742.09537722464222</v>
      </c>
      <c r="P86" s="37">
        <v>68.687371924857487</v>
      </c>
      <c r="Q86" s="37">
        <v>15.252539973351096</v>
      </c>
      <c r="R86" s="39">
        <v>0</v>
      </c>
      <c r="S86" s="39">
        <v>0</v>
      </c>
      <c r="T86" s="38">
        <f>SUMPRODUCT(LTA!J86:AN86,LTA!J$101:AN$101,LTA!J$104:AN$104)</f>
        <v>32.33</v>
      </c>
      <c r="U86" s="38">
        <f>SUMPRODUCT(LTA!J86:AN86,LTA!J$102:AN$102,LTA!J$104:AN$104)</f>
        <v>108.86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-20</v>
      </c>
      <c r="AA86" s="76">
        <f>STOA!I86</f>
        <v>232.61</v>
      </c>
      <c r="AB86" s="76">
        <f>-STOA!O86</f>
        <v>0</v>
      </c>
      <c r="AC86">
        <f t="shared" si="3"/>
        <v>11.419169039259657</v>
      </c>
      <c r="AD86">
        <f t="shared" si="4"/>
        <v>1307.836293432392</v>
      </c>
      <c r="AE86">
        <f>'IDT-1'!C86</f>
        <v>-131.68299999999999</v>
      </c>
      <c r="AF86" s="25"/>
      <c r="AG86">
        <f t="shared" si="5"/>
        <v>1176.153293432392</v>
      </c>
      <c r="AI86" s="35">
        <f>PXIL!I86</f>
        <v>0</v>
      </c>
      <c r="AJ86" s="35">
        <f>PXIL!O86</f>
        <v>0</v>
      </c>
      <c r="AK86" s="35">
        <f>RTM_IEX!I86</f>
        <v>43.58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6.3480930000000004</v>
      </c>
      <c r="E87">
        <f>GT_NG!Q87</f>
        <v>8.1220803488009974</v>
      </c>
      <c r="F87">
        <f>GT_Spot!Q87</f>
        <v>0</v>
      </c>
      <c r="G87">
        <f>PPCL_NG!Q87</f>
        <v>0</v>
      </c>
      <c r="H87">
        <f>PPCL_Spot!Q87</f>
        <v>23.77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851.7590649501343</v>
      </c>
      <c r="P87" s="37">
        <v>68.687371924857487</v>
      </c>
      <c r="Q87" s="37">
        <v>15.252539973351096</v>
      </c>
      <c r="R87" s="39">
        <v>0</v>
      </c>
      <c r="S87" s="39">
        <v>0</v>
      </c>
      <c r="T87" s="38">
        <f>SUMPRODUCT(LTA!J87:AN87,LTA!J$101:AN$101,LTA!J$104:AN$104)</f>
        <v>43</v>
      </c>
      <c r="U87" s="38">
        <f>SUMPRODUCT(LTA!J87:AN87,LTA!J$102:AN$102,LTA!J$104:AN$104)</f>
        <v>111.86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-45</v>
      </c>
      <c r="AA87" s="76">
        <f>STOA!I87</f>
        <v>232.61</v>
      </c>
      <c r="AB87" s="76">
        <f>-STOA!O87</f>
        <v>0</v>
      </c>
      <c r="AC87">
        <f t="shared" si="3"/>
        <v>13.06328315451603</v>
      </c>
      <c r="AD87">
        <f t="shared" si="4"/>
        <v>1270.9458670426277</v>
      </c>
      <c r="AE87">
        <f>'IDT-1'!C87</f>
        <v>-102.03</v>
      </c>
      <c r="AF87" s="25"/>
      <c r="AG87">
        <f t="shared" si="5"/>
        <v>1168.9158670426277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-90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6.3480930000000004</v>
      </c>
      <c r="E88">
        <f>GT_NG!Q88</f>
        <v>8.1220803488009974</v>
      </c>
      <c r="F88">
        <f>GT_Spot!Q88</f>
        <v>0</v>
      </c>
      <c r="G88">
        <f>PPCL_NG!Q88</f>
        <v>0</v>
      </c>
      <c r="H88">
        <f>PPCL_Spot!Q88</f>
        <v>23.77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852.07143277449222</v>
      </c>
      <c r="P88" s="37">
        <v>68.687371924857487</v>
      </c>
      <c r="Q88" s="37">
        <v>15.252539973351096</v>
      </c>
      <c r="R88" s="39">
        <v>0</v>
      </c>
      <c r="S88" s="39">
        <v>0</v>
      </c>
      <c r="T88" s="38">
        <f>SUMPRODUCT(LTA!J88:AN88,LTA!J$101:AN$101,LTA!J$104:AN$104)</f>
        <v>43.67</v>
      </c>
      <c r="U88" s="38">
        <f>SUMPRODUCT(LTA!J88:AN88,LTA!J$102:AN$102,LTA!J$104:AN$104)</f>
        <v>112.36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-40</v>
      </c>
      <c r="AA88" s="76">
        <f>STOA!I88</f>
        <v>232.61</v>
      </c>
      <c r="AB88" s="76">
        <f>-STOA!O88</f>
        <v>0</v>
      </c>
      <c r="AC88">
        <f t="shared" si="3"/>
        <v>12.828779889742856</v>
      </c>
      <c r="AD88">
        <f t="shared" si="4"/>
        <v>1283.4327381317587</v>
      </c>
      <c r="AE88">
        <f>'IDT-1'!C88</f>
        <v>-106.264</v>
      </c>
      <c r="AF88" s="25"/>
      <c r="AG88">
        <f t="shared" si="5"/>
        <v>1177.1687381317588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-75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6.3480930000000004</v>
      </c>
      <c r="E89">
        <f>GT_NG!Q89</f>
        <v>8.1220803488009974</v>
      </c>
      <c r="F89">
        <f>GT_Spot!Q89</f>
        <v>0</v>
      </c>
      <c r="G89">
        <f>PPCL_NG!Q89</f>
        <v>0</v>
      </c>
      <c r="H89">
        <f>PPCL_Spot!Q89</f>
        <v>23.77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852.07143277449222</v>
      </c>
      <c r="P89" s="37">
        <v>68.687371924857487</v>
      </c>
      <c r="Q89" s="37">
        <v>15.252539973351096</v>
      </c>
      <c r="R89" s="39">
        <v>0</v>
      </c>
      <c r="S89" s="39">
        <v>0</v>
      </c>
      <c r="T89" s="38">
        <f>SUMPRODUCT(LTA!J89:AN89,LTA!J$101:AN$101,LTA!J$104:AN$104)</f>
        <v>43</v>
      </c>
      <c r="U89" s="38">
        <f>SUMPRODUCT(LTA!J89:AN89,LTA!J$102:AN$102,LTA!J$104:AN$104)</f>
        <v>112.86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-10</v>
      </c>
      <c r="AA89" s="76">
        <f>STOA!I89</f>
        <v>232.61</v>
      </c>
      <c r="AB89" s="76">
        <f>-STOA!O89</f>
        <v>0</v>
      </c>
      <c r="AC89">
        <f t="shared" si="3"/>
        <v>12.674871050694852</v>
      </c>
      <c r="AD89">
        <f t="shared" si="4"/>
        <v>1301.4166469708066</v>
      </c>
      <c r="AE89">
        <f>'IDT-1'!C89</f>
        <v>-125.735</v>
      </c>
      <c r="AF89" s="25"/>
      <c r="AG89">
        <f t="shared" si="5"/>
        <v>1175.6816469708067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-87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6.3480930000000004</v>
      </c>
      <c r="E90">
        <f>GT_NG!Q90</f>
        <v>8.1220803488009974</v>
      </c>
      <c r="F90">
        <f>GT_Spot!Q90</f>
        <v>0</v>
      </c>
      <c r="G90">
        <f>PPCL_NG!Q90</f>
        <v>0</v>
      </c>
      <c r="H90">
        <f>PPCL_Spot!Q90</f>
        <v>23.77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854.46665277449222</v>
      </c>
      <c r="P90" s="37">
        <v>68.687371924857487</v>
      </c>
      <c r="Q90" s="37">
        <v>15.252539973351096</v>
      </c>
      <c r="R90" s="39">
        <v>0</v>
      </c>
      <c r="S90" s="39">
        <v>0</v>
      </c>
      <c r="T90" s="38">
        <f>SUMPRODUCT(LTA!J90:AN90,LTA!J$101:AN$101,LTA!J$104:AN$104)</f>
        <v>41.67</v>
      </c>
      <c r="U90" s="38">
        <f>SUMPRODUCT(LTA!J90:AN90,LTA!J$102:AN$102,LTA!J$104:AN$104)</f>
        <v>113.02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232.61</v>
      </c>
      <c r="AB90" s="76">
        <f>-STOA!O90</f>
        <v>0</v>
      </c>
      <c r="AC90">
        <f t="shared" si="3"/>
        <v>12.566566690546408</v>
      </c>
      <c r="AD90">
        <f t="shared" si="4"/>
        <v>1316.7501713309555</v>
      </c>
      <c r="AE90">
        <f>'IDT-1'!C90</f>
        <v>-130</v>
      </c>
      <c r="AF90" s="25"/>
      <c r="AG90">
        <f t="shared" si="5"/>
        <v>1186.7501713309555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-83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6.3480930000000004</v>
      </c>
      <c r="E91">
        <f>GT_NG!Q91</f>
        <v>8.1220803488009974</v>
      </c>
      <c r="F91">
        <f>GT_Spot!Q91</f>
        <v>0</v>
      </c>
      <c r="G91">
        <f>PPCL_NG!Q91</f>
        <v>0</v>
      </c>
      <c r="H91">
        <f>PPCL_Spot!Q91</f>
        <v>23.77</v>
      </c>
      <c r="I91">
        <f>Bawana_NG!Q91</f>
        <v>48.37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778.80352601224706</v>
      </c>
      <c r="P91" s="37">
        <v>68.687371924857487</v>
      </c>
      <c r="Q91" s="37">
        <v>15.252539973351096</v>
      </c>
      <c r="R91" s="39">
        <v>0</v>
      </c>
      <c r="S91" s="39">
        <v>0</v>
      </c>
      <c r="T91" s="38">
        <f>SUMPRODUCT(LTA!J91:AN91,LTA!J$101:AN$101,LTA!J$104:AN$104)</f>
        <v>43.33</v>
      </c>
      <c r="U91" s="38">
        <f>SUMPRODUCT(LTA!J91:AN91,LTA!J$102:AN$102,LTA!J$104:AN$104)</f>
        <v>113.02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-145</v>
      </c>
      <c r="AA91" s="76">
        <f>STOA!I91</f>
        <v>293.14</v>
      </c>
      <c r="AB91" s="76">
        <f>-STOA!O91</f>
        <v>0</v>
      </c>
      <c r="AC91">
        <f t="shared" si="3"/>
        <v>12.97860420468667</v>
      </c>
      <c r="AD91">
        <f t="shared" si="4"/>
        <v>1240.86500705457</v>
      </c>
      <c r="AE91">
        <f>'IDT-1'!C91</f>
        <v>-46.146999999999998</v>
      </c>
      <c r="AF91" s="25"/>
      <c r="AG91">
        <f t="shared" si="5"/>
        <v>1194.7180070545701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6.3480930000000004</v>
      </c>
      <c r="E92">
        <f>GT_NG!Q92</f>
        <v>8.1220803488009974</v>
      </c>
      <c r="F92">
        <f>GT_Spot!Q92</f>
        <v>0</v>
      </c>
      <c r="G92">
        <f>PPCL_NG!Q92</f>
        <v>0</v>
      </c>
      <c r="H92">
        <f>PPCL_Spot!Q92</f>
        <v>23.77</v>
      </c>
      <c r="I92">
        <f>Bawana_NG!Q92</f>
        <v>48.37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775.3550145273183</v>
      </c>
      <c r="P92" s="37">
        <v>68.687371924857487</v>
      </c>
      <c r="Q92" s="37">
        <v>15.252539973351096</v>
      </c>
      <c r="R92" s="39">
        <v>0</v>
      </c>
      <c r="S92" s="39">
        <v>0</v>
      </c>
      <c r="T92" s="38">
        <f>SUMPRODUCT(LTA!J92:AN92,LTA!J$101:AN$101,LTA!J$104:AN$104)</f>
        <v>42.33</v>
      </c>
      <c r="U92" s="38">
        <f>SUMPRODUCT(LTA!J92:AN92,LTA!J$102:AN$102,LTA!J$104:AN$104)</f>
        <v>112.7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-125</v>
      </c>
      <c r="AA92" s="76">
        <f>STOA!I92</f>
        <v>293.14</v>
      </c>
      <c r="AB92" s="76">
        <f>-STOA!O92</f>
        <v>0</v>
      </c>
      <c r="AC92">
        <f t="shared" si="3"/>
        <v>12.769125553715488</v>
      </c>
      <c r="AD92">
        <f t="shared" si="4"/>
        <v>1256.3059742206126</v>
      </c>
      <c r="AE92">
        <f>'IDT-1'!C92</f>
        <v>-54.19</v>
      </c>
      <c r="AF92" s="25"/>
      <c r="AG92">
        <f t="shared" si="5"/>
        <v>1202.1159742206125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6.3480930000000004</v>
      </c>
      <c r="E93">
        <f>GT_NG!Q93</f>
        <v>8.1220803488009974</v>
      </c>
      <c r="F93">
        <f>GT_Spot!Q93</f>
        <v>0</v>
      </c>
      <c r="G93">
        <f>PPCL_NG!Q93</f>
        <v>0</v>
      </c>
      <c r="H93">
        <f>PPCL_Spot!Q93</f>
        <v>23.77</v>
      </c>
      <c r="I93">
        <f>Bawana_NG!Q93</f>
        <v>48.37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777.21253774713261</v>
      </c>
      <c r="P93" s="37">
        <v>68.687371924857487</v>
      </c>
      <c r="Q93" s="37">
        <v>15.252539973351096</v>
      </c>
      <c r="R93" s="39">
        <v>0</v>
      </c>
      <c r="S93" s="39">
        <v>0</v>
      </c>
      <c r="T93" s="38">
        <f>SUMPRODUCT(LTA!J93:AN93,LTA!J$101:AN$101,LTA!J$104:AN$104)</f>
        <v>41.67</v>
      </c>
      <c r="U93" s="38">
        <f>SUMPRODUCT(LTA!J93:AN93,LTA!J$102:AN$102,LTA!J$104:AN$104)</f>
        <v>112.2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-130</v>
      </c>
      <c r="AA93" s="76">
        <f>STOA!I93</f>
        <v>317.36</v>
      </c>
      <c r="AB93" s="76">
        <f>-STOA!O93</f>
        <v>0</v>
      </c>
      <c r="AC93">
        <f t="shared" si="3"/>
        <v>13.02078853738637</v>
      </c>
      <c r="AD93">
        <f t="shared" si="4"/>
        <v>1275.9718344567557</v>
      </c>
      <c r="AE93">
        <f>'IDT-1'!C93</f>
        <v>-65.120999999999995</v>
      </c>
      <c r="AF93" s="25"/>
      <c r="AG93">
        <f t="shared" si="5"/>
        <v>1210.8508344567556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6.3480930000000004</v>
      </c>
      <c r="E94">
        <f>GT_NG!Q94</f>
        <v>8.1220803488009974</v>
      </c>
      <c r="F94">
        <f>GT_Spot!Q94</f>
        <v>0</v>
      </c>
      <c r="G94">
        <f>PPCL_NG!Q94</f>
        <v>0</v>
      </c>
      <c r="H94">
        <f>PPCL_Spot!Q94</f>
        <v>23.77</v>
      </c>
      <c r="I94">
        <f>Bawana_NG!Q94</f>
        <v>48.37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770.17965445193806</v>
      </c>
      <c r="P94" s="37">
        <v>68.687371924857487</v>
      </c>
      <c r="Q94" s="37">
        <v>15.252539973351096</v>
      </c>
      <c r="R94" s="39">
        <v>0</v>
      </c>
      <c r="S94" s="39">
        <v>0</v>
      </c>
      <c r="T94" s="38">
        <f>SUMPRODUCT(LTA!J94:AN94,LTA!J$101:AN$101,LTA!J$104:AN$104)</f>
        <v>40.33</v>
      </c>
      <c r="U94" s="38">
        <f>SUMPRODUCT(LTA!J94:AN94,LTA!J$102:AN$102,LTA!J$104:AN$104)</f>
        <v>111.86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-105</v>
      </c>
      <c r="AA94" s="76">
        <f>STOA!I94</f>
        <v>317.36</v>
      </c>
      <c r="AB94" s="76">
        <f>-STOA!O94</f>
        <v>0</v>
      </c>
      <c r="AC94">
        <f t="shared" si="3"/>
        <v>12.735821374584511</v>
      </c>
      <c r="AD94">
        <f t="shared" si="4"/>
        <v>1292.5439183243632</v>
      </c>
      <c r="AE94">
        <f>'IDT-1'!C94</f>
        <v>-85.751000000000005</v>
      </c>
      <c r="AF94" s="25"/>
      <c r="AG94">
        <f t="shared" si="5"/>
        <v>1206.7929183243632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6.3480930000000004</v>
      </c>
      <c r="E95">
        <f>GT_NG!Q95</f>
        <v>7.8822471910112357</v>
      </c>
      <c r="F95">
        <f>GT_Spot!Q95</f>
        <v>0</v>
      </c>
      <c r="G95">
        <f>PPCL_NG!Q95</f>
        <v>0</v>
      </c>
      <c r="H95">
        <f>PPCL_Spot!Q95</f>
        <v>23.77</v>
      </c>
      <c r="I95">
        <f>Bawana_NG!Q95</f>
        <v>48.37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760.74174060677501</v>
      </c>
      <c r="P95" s="37">
        <v>68.687371924857487</v>
      </c>
      <c r="Q95" s="37">
        <v>15.252539973351096</v>
      </c>
      <c r="R95" s="39">
        <v>0</v>
      </c>
      <c r="S95" s="39">
        <v>0</v>
      </c>
      <c r="T95" s="38">
        <f>SUMPRODUCT(LTA!J95:AN95,LTA!J$101:AN$101,LTA!J$104:AN$104)</f>
        <v>39.67</v>
      </c>
      <c r="U95" s="38">
        <f>SUMPRODUCT(LTA!J95:AN95,LTA!J$102:AN$102,LTA!J$104:AN$104)</f>
        <v>111.36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-90</v>
      </c>
      <c r="AA95" s="76">
        <f>STOA!I95</f>
        <v>320.65000000000003</v>
      </c>
      <c r="AB95" s="76">
        <f>-STOA!O95</f>
        <v>0</v>
      </c>
      <c r="AC95">
        <f t="shared" si="3"/>
        <v>12.545352933886372</v>
      </c>
      <c r="AD95">
        <f t="shared" si="4"/>
        <v>1300.1866397621086</v>
      </c>
      <c r="AE95">
        <f>'IDT-1'!C95</f>
        <v>-90.841999999999999</v>
      </c>
      <c r="AF95" s="25"/>
      <c r="AG95">
        <f t="shared" si="5"/>
        <v>1209.3446397621085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6.3480930000000004</v>
      </c>
      <c r="E96">
        <f>GT_NG!Q96</f>
        <v>7.8822471910112357</v>
      </c>
      <c r="F96">
        <f>GT_Spot!Q96</f>
        <v>0</v>
      </c>
      <c r="G96">
        <f>PPCL_NG!Q96</f>
        <v>0</v>
      </c>
      <c r="H96">
        <f>PPCL_Spot!Q96</f>
        <v>23.77</v>
      </c>
      <c r="I96">
        <f>Bawana_NG!Q96</f>
        <v>48.37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747.06214542095699</v>
      </c>
      <c r="P96" s="37">
        <v>33.900000000000006</v>
      </c>
      <c r="Q96" s="37">
        <v>13.8</v>
      </c>
      <c r="R96" s="39">
        <v>0</v>
      </c>
      <c r="S96" s="39">
        <v>0</v>
      </c>
      <c r="T96" s="38">
        <f>SUMPRODUCT(LTA!J96:AN96,LTA!J$101:AN$101,LTA!J$104:AN$104)</f>
        <v>37.33</v>
      </c>
      <c r="U96" s="38">
        <f>SUMPRODUCT(LTA!J96:AN96,LTA!J$102:AN$102,LTA!J$104:AN$104)</f>
        <v>111.02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-29</v>
      </c>
      <c r="AA96" s="76">
        <f>STOA!I96</f>
        <v>320.65000000000003</v>
      </c>
      <c r="AB96" s="76">
        <f>-STOA!O96</f>
        <v>0</v>
      </c>
      <c r="AC96">
        <f t="shared" si="3"/>
        <v>11.586776453162317</v>
      </c>
      <c r="AD96">
        <f t="shared" si="4"/>
        <v>1309.5457091588059</v>
      </c>
      <c r="AE96">
        <f>'IDT-1'!C96</f>
        <v>-79.622</v>
      </c>
      <c r="AF96" s="25"/>
      <c r="AG96">
        <f t="shared" si="5"/>
        <v>1229.9237091588059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6.3480930000000004</v>
      </c>
      <c r="E97">
        <f>GT_NG!Q97</f>
        <v>7.8822471910112357</v>
      </c>
      <c r="F97">
        <f>GT_Spot!Q97</f>
        <v>0</v>
      </c>
      <c r="G97">
        <f>PPCL_NG!Q97</f>
        <v>0</v>
      </c>
      <c r="H97">
        <f>PPCL_Spot!Q97</f>
        <v>23.77</v>
      </c>
      <c r="I97">
        <f>Bawana_NG!Q97</f>
        <v>48.37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747.38214542095693</v>
      </c>
      <c r="P97" s="37">
        <v>33.900000000000006</v>
      </c>
      <c r="Q97" s="37">
        <v>13.8</v>
      </c>
      <c r="R97" s="39">
        <v>0</v>
      </c>
      <c r="S97" s="39">
        <v>0</v>
      </c>
      <c r="T97" s="38">
        <f>SUMPRODUCT(LTA!J97:AN97,LTA!J$101:AN$101,LTA!J$104:AN$104)</f>
        <v>36.67</v>
      </c>
      <c r="U97" s="38">
        <f>SUMPRODUCT(LTA!J97:AN97,LTA!J$102:AN$102,LTA!J$104:AN$104)</f>
        <v>110.52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-31</v>
      </c>
      <c r="AA97" s="76">
        <f>STOA!I97</f>
        <v>320.65000000000003</v>
      </c>
      <c r="AB97" s="76">
        <f>-STOA!O97</f>
        <v>0</v>
      </c>
      <c r="AC97">
        <f t="shared" si="3"/>
        <v>11.842326342633879</v>
      </c>
      <c r="AD97">
        <f t="shared" si="4"/>
        <v>1277.4501592693343</v>
      </c>
      <c r="AE97">
        <f>'IDT-1'!C97</f>
        <v>-54.822000000000003</v>
      </c>
      <c r="AF97" s="25"/>
      <c r="AG97">
        <f t="shared" si="5"/>
        <v>1222.6281592693344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-29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6.3480930000000004</v>
      </c>
      <c r="E98">
        <f>GT_NG!Q98</f>
        <v>7.8822471910112357</v>
      </c>
      <c r="F98">
        <f>GT_Spot!Q98</f>
        <v>0</v>
      </c>
      <c r="G98">
        <f>PPCL_NG!Q98</f>
        <v>0</v>
      </c>
      <c r="H98">
        <f>PPCL_Spot!Q98</f>
        <v>23.77</v>
      </c>
      <c r="I98">
        <f>Bawana_NG!Q98</f>
        <v>48.37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747.38214542095693</v>
      </c>
      <c r="P98" s="37">
        <v>33.900000000000006</v>
      </c>
      <c r="Q98" s="37">
        <v>13.8</v>
      </c>
      <c r="R98" s="39">
        <v>0</v>
      </c>
      <c r="S98" s="39">
        <v>0</v>
      </c>
      <c r="T98" s="38">
        <f>SUMPRODUCT(LTA!J98:AN98,LTA!J$101:AN$101,LTA!J$104:AN$104)</f>
        <v>36.33</v>
      </c>
      <c r="U98" s="38">
        <f>SUMPRODUCT(LTA!J98:AN98,LTA!J$102:AN$102,LTA!J$104:AN$104)</f>
        <v>110.2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-46</v>
      </c>
      <c r="AA98" s="76">
        <f>STOA!I98</f>
        <v>320.65000000000003</v>
      </c>
      <c r="AB98" s="76">
        <f>-STOA!O98</f>
        <v>0</v>
      </c>
      <c r="AC98">
        <f t="shared" si="3"/>
        <v>12.031618970306324</v>
      </c>
      <c r="AD98">
        <f t="shared" si="4"/>
        <v>1253.6008666416619</v>
      </c>
      <c r="AE98">
        <f>'IDT-1'!C98</f>
        <v>-42.76</v>
      </c>
      <c r="AF98" s="25"/>
      <c r="AG98">
        <f t="shared" si="5"/>
        <v>1210.8408666416619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-37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0.1523542319999999</v>
      </c>
      <c r="E99">
        <f t="shared" si="6"/>
        <v>0.19268323543333721</v>
      </c>
      <c r="F99">
        <f t="shared" si="6"/>
        <v>0</v>
      </c>
      <c r="G99">
        <f t="shared" si="6"/>
        <v>0</v>
      </c>
      <c r="H99">
        <f t="shared" si="6"/>
        <v>0.57580120059593098</v>
      </c>
      <c r="I99">
        <f t="shared" si="6"/>
        <v>1.1816474999999982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16.688619029459993</v>
      </c>
      <c r="P99" s="37">
        <f t="shared" si="6"/>
        <v>0.97014317366185931</v>
      </c>
      <c r="Q99" s="37">
        <f t="shared" si="6"/>
        <v>0.38246987958226436</v>
      </c>
      <c r="R99" s="39">
        <f t="shared" si="6"/>
        <v>0.29732747320334824</v>
      </c>
      <c r="S99" s="39">
        <f t="shared" si="6"/>
        <v>0</v>
      </c>
      <c r="T99" s="38">
        <f t="shared" si="6"/>
        <v>2.5417674999999997</v>
      </c>
      <c r="U99" s="38">
        <f t="shared" si="6"/>
        <v>1.7093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-2.9151725000000002</v>
      </c>
      <c r="AA99" s="76">
        <f t="shared" si="6"/>
        <v>5.829839999999999</v>
      </c>
      <c r="AB99" s="76">
        <f t="shared" si="6"/>
        <v>0</v>
      </c>
      <c r="AC99">
        <f t="shared" si="6"/>
        <v>0.28791435483459815</v>
      </c>
      <c r="AD99">
        <f t="shared" si="6"/>
        <v>26.579513869102133</v>
      </c>
      <c r="AE99">
        <f t="shared" si="6"/>
        <v>-0.82072125000000018</v>
      </c>
      <c r="AG99">
        <f t="shared" si="6"/>
        <v>25.758792619102142</v>
      </c>
      <c r="AI99">
        <f t="shared" si="6"/>
        <v>0</v>
      </c>
      <c r="AJ99">
        <f t="shared" si="6"/>
        <v>0</v>
      </c>
      <c r="AK99">
        <f t="shared" si="6"/>
        <v>3.3897499999999997E-2</v>
      </c>
      <c r="AL99">
        <f t="shared" si="6"/>
        <v>-0.77324999999999999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45546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8.1874890000000011</v>
      </c>
      <c r="E3">
        <f>GT_NG!T3</f>
        <v>10.147991543340382</v>
      </c>
      <c r="F3">
        <f>GT_Spot!T3</f>
        <v>0</v>
      </c>
      <c r="G3">
        <f>PPCL_NG!T3</f>
        <v>0</v>
      </c>
      <c r="H3">
        <f>PPCL_Spot!T3</f>
        <v>29</v>
      </c>
      <c r="I3">
        <f>Bawana_NG!T3</f>
        <v>58.45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469.66476368999616</v>
      </c>
      <c r="P3" s="37">
        <v>75.490000000000009</v>
      </c>
      <c r="Q3" s="37">
        <v>23.930000000000003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362.36999999999995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594.41999999999996</v>
      </c>
      <c r="AB3" s="76">
        <f>-STOA!P3</f>
        <v>0</v>
      </c>
      <c r="AC3">
        <f>SUMIF(B3:AB3,"&gt;0")*$AC$2-SUMIF(B3:AB3,"&lt;0")*($AC$2/(1-$AC$2))+SUMIF(AI3:AR3,"&gt;0")*$AC$2-SUMIF(AI3:AR3,"&lt;0")*($AC$2/(1-$AC$2))</f>
        <v>14.48520785067257</v>
      </c>
      <c r="AD3">
        <f>SUM(B3:AB3,AI3:AV3)-AC3</f>
        <v>1525.1850363826638</v>
      </c>
      <c r="AE3">
        <f>'IDT-1'!F3</f>
        <v>0</v>
      </c>
      <c r="AF3" s="25"/>
      <c r="AG3">
        <f>SUM(AD3:AF3)</f>
        <v>1525.1850363826638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-91.99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8.1874890000000011</v>
      </c>
      <c r="E4">
        <f>GT_NG!T4</f>
        <v>10.147991543340382</v>
      </c>
      <c r="F4">
        <f>GT_Spot!T4</f>
        <v>0</v>
      </c>
      <c r="G4">
        <f>PPCL_NG!T4</f>
        <v>0</v>
      </c>
      <c r="H4">
        <f>PPCL_Spot!T4</f>
        <v>29</v>
      </c>
      <c r="I4">
        <f>Bawana_NG!T4</f>
        <v>58.45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462.48286163815698</v>
      </c>
      <c r="P4" s="37">
        <v>48.42</v>
      </c>
      <c r="Q4" s="37">
        <v>23.930000000000003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362.19999999999993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594.41999999999996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14.094494692315699</v>
      </c>
      <c r="AD4">
        <f t="shared" ref="AD4:AD67" si="1">SUM(B4:AB4,AI4:AV4)-AC4</f>
        <v>1503.1438474891813</v>
      </c>
      <c r="AE4">
        <f>'IDT-1'!F4</f>
        <v>0</v>
      </c>
      <c r="AF4" s="25"/>
      <c r="AG4">
        <f t="shared" ref="AG4:AG67" si="2">SUM(AD4:AF4)</f>
        <v>1503.1438474891813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8.1874890000000011</v>
      </c>
      <c r="E5">
        <f>GT_NG!T5</f>
        <v>10.147991543340382</v>
      </c>
      <c r="F5">
        <f>GT_Spot!T5</f>
        <v>0</v>
      </c>
      <c r="G5">
        <f>PPCL_NG!T5</f>
        <v>0</v>
      </c>
      <c r="H5">
        <f>PPCL_Spot!T5</f>
        <v>29</v>
      </c>
      <c r="I5">
        <f>Bawana_NG!T5</f>
        <v>58.45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457.83143431788028</v>
      </c>
      <c r="P5" s="37">
        <v>19.37</v>
      </c>
      <c r="Q5" s="37">
        <v>23.930000000000003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362.19999999999993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594.41999999999996</v>
      </c>
      <c r="AB5" s="76">
        <f>-STOA!P5</f>
        <v>0</v>
      </c>
      <c r="AC5">
        <f t="shared" si="0"/>
        <v>14.06553743457205</v>
      </c>
      <c r="AD5">
        <f t="shared" si="1"/>
        <v>1439.4713774266486</v>
      </c>
      <c r="AE5">
        <f>'IDT-1'!F5</f>
        <v>8</v>
      </c>
      <c r="AF5" s="25"/>
      <c r="AG5">
        <f t="shared" si="2"/>
        <v>1447.4713774266486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-110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8.1874890000000011</v>
      </c>
      <c r="E6">
        <f>GT_NG!T6</f>
        <v>10.147991543340382</v>
      </c>
      <c r="F6">
        <f>GT_Spot!T6</f>
        <v>0</v>
      </c>
      <c r="G6">
        <f>PPCL_NG!T6</f>
        <v>0</v>
      </c>
      <c r="H6">
        <f>PPCL_Spot!T6</f>
        <v>29</v>
      </c>
      <c r="I6">
        <f>Bawana_NG!T6</f>
        <v>58.45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461.61406782094275</v>
      </c>
      <c r="P6" s="37">
        <v>19.37</v>
      </c>
      <c r="Q6" s="37">
        <v>20.360000000000003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362.19999999999993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594.41999999999996</v>
      </c>
      <c r="AB6" s="76">
        <f>-STOA!P6</f>
        <v>0</v>
      </c>
      <c r="AC6">
        <f t="shared" si="0"/>
        <v>14.058852398272887</v>
      </c>
      <c r="AD6">
        <f t="shared" si="1"/>
        <v>1440.6906959660103</v>
      </c>
      <c r="AE6">
        <f>'IDT-1'!F6</f>
        <v>2.4359999999999999</v>
      </c>
      <c r="AF6" s="25"/>
      <c r="AG6">
        <f t="shared" si="2"/>
        <v>1443.1266959660102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-109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8.1874890000000011</v>
      </c>
      <c r="E7">
        <f>GT_NG!T7</f>
        <v>10.152600436001247</v>
      </c>
      <c r="F7">
        <f>GT_Spot!T7</f>
        <v>0</v>
      </c>
      <c r="G7">
        <f>PPCL_NG!T7</f>
        <v>0</v>
      </c>
      <c r="H7">
        <f>PPCL_Spot!T7</f>
        <v>29</v>
      </c>
      <c r="I7">
        <f>Bawana_NG!T7</f>
        <v>58.45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457.31068925609964</v>
      </c>
      <c r="P7" s="37">
        <v>19.37</v>
      </c>
      <c r="Q7" s="37">
        <v>22.580000000000002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362.19999999999993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594.41999999999996</v>
      </c>
      <c r="AB7" s="76">
        <f>-STOA!P7</f>
        <v>0</v>
      </c>
      <c r="AC7">
        <f t="shared" si="0"/>
        <v>14.193871572074558</v>
      </c>
      <c r="AD7">
        <f t="shared" si="1"/>
        <v>1420.4769071200262</v>
      </c>
      <c r="AE7">
        <f>'IDT-1'!F7</f>
        <v>0</v>
      </c>
      <c r="AF7" s="25"/>
      <c r="AG7">
        <f t="shared" si="2"/>
        <v>1420.4769071200262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-127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8.1874890000000011</v>
      </c>
      <c r="E8">
        <f>GT_NG!T8</f>
        <v>10.152600436001247</v>
      </c>
      <c r="F8">
        <f>GT_Spot!T8</f>
        <v>0</v>
      </c>
      <c r="G8">
        <f>PPCL_NG!T8</f>
        <v>0</v>
      </c>
      <c r="H8">
        <f>PPCL_Spot!T8</f>
        <v>29</v>
      </c>
      <c r="I8">
        <f>Bawana_NG!T8</f>
        <v>58.45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453.39578945520543</v>
      </c>
      <c r="P8" s="37">
        <v>19.37</v>
      </c>
      <c r="Q8" s="37">
        <v>22.580000000000002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320.96999999999997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594.41999999999996</v>
      </c>
      <c r="AB8" s="76">
        <f>-STOA!P8</f>
        <v>0</v>
      </c>
      <c r="AC8">
        <f t="shared" si="0"/>
        <v>13.645231259249265</v>
      </c>
      <c r="AD8">
        <f t="shared" si="1"/>
        <v>1395.8806476319573</v>
      </c>
      <c r="AE8">
        <f>'IDT-1'!F8</f>
        <v>0</v>
      </c>
      <c r="AF8" s="25"/>
      <c r="AG8">
        <f t="shared" si="2"/>
        <v>1395.8806476319573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-107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8.1874890000000011</v>
      </c>
      <c r="E9">
        <f>GT_NG!T9</f>
        <v>10.152600436001247</v>
      </c>
      <c r="F9">
        <f>GT_Spot!T9</f>
        <v>0</v>
      </c>
      <c r="G9">
        <f>PPCL_NG!T9</f>
        <v>0</v>
      </c>
      <c r="H9">
        <f>PPCL_Spot!T9</f>
        <v>29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457.26408749028866</v>
      </c>
      <c r="P9" s="37">
        <v>19.37</v>
      </c>
      <c r="Q9" s="37">
        <v>23.17693183322303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321.14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594.41999999999996</v>
      </c>
      <c r="AB9" s="76">
        <f>-STOA!P9</f>
        <v>0</v>
      </c>
      <c r="AC9">
        <f t="shared" si="0"/>
        <v>13.836563317613791</v>
      </c>
      <c r="AD9">
        <f t="shared" si="1"/>
        <v>1382.3345454418991</v>
      </c>
      <c r="AE9">
        <f>'IDT-1'!F9</f>
        <v>0</v>
      </c>
      <c r="AF9" s="25"/>
      <c r="AG9">
        <f t="shared" si="2"/>
        <v>1382.3345454418991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-124.99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8.1874890000000011</v>
      </c>
      <c r="E10">
        <f>GT_NG!T10</f>
        <v>10.152600436001247</v>
      </c>
      <c r="F10">
        <f>GT_Spot!T10</f>
        <v>0</v>
      </c>
      <c r="G10">
        <f>PPCL_NG!T10</f>
        <v>0</v>
      </c>
      <c r="H10">
        <f>PPCL_Spot!T10</f>
        <v>29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453.48146410276667</v>
      </c>
      <c r="P10" s="37">
        <v>19.37</v>
      </c>
      <c r="Q10" s="37">
        <v>23.17693183322303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282.72999999999996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594.41999999999996</v>
      </c>
      <c r="AB10" s="76">
        <f>-STOA!P10</f>
        <v>0</v>
      </c>
      <c r="AC10">
        <f t="shared" si="0"/>
        <v>13.295864522788296</v>
      </c>
      <c r="AD10">
        <f t="shared" si="1"/>
        <v>1362.6726208492025</v>
      </c>
      <c r="AE10">
        <f>'IDT-1'!F10</f>
        <v>0</v>
      </c>
      <c r="AF10" s="25"/>
      <c r="AG10">
        <f t="shared" si="2"/>
        <v>1362.6726208492025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-103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8.1874890000000011</v>
      </c>
      <c r="E11">
        <f>GT_NG!T11</f>
        <v>10.152600436001247</v>
      </c>
      <c r="F11">
        <f>GT_Spot!T11</f>
        <v>0</v>
      </c>
      <c r="G11">
        <f>PPCL_NG!T11</f>
        <v>0</v>
      </c>
      <c r="H11">
        <f>PPCL_Spot!T11</f>
        <v>29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453.47938701497225</v>
      </c>
      <c r="P11" s="37">
        <v>19.37</v>
      </c>
      <c r="Q11" s="37">
        <v>23.17693183322303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283.05999999999995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594.04999999999995</v>
      </c>
      <c r="AB11" s="76">
        <f>-STOA!P11</f>
        <v>0</v>
      </c>
      <c r="AC11">
        <f t="shared" si="0"/>
        <v>13.464934229748604</v>
      </c>
      <c r="AD11">
        <f t="shared" si="1"/>
        <v>1342.4614740544478</v>
      </c>
      <c r="AE11">
        <f>'IDT-1'!F11</f>
        <v>0</v>
      </c>
      <c r="AF11" s="25"/>
      <c r="AG11">
        <f t="shared" si="2"/>
        <v>1342.4614740544478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-123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8.1874890000000011</v>
      </c>
      <c r="E12">
        <f>GT_NG!T12</f>
        <v>10.152600436001247</v>
      </c>
      <c r="F12">
        <f>GT_Spot!T12</f>
        <v>0</v>
      </c>
      <c r="G12">
        <f>PPCL_NG!T12</f>
        <v>0</v>
      </c>
      <c r="H12">
        <f>PPCL_Spot!T12</f>
        <v>29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450.43792382636695</v>
      </c>
      <c r="P12" s="37">
        <v>19.37</v>
      </c>
      <c r="Q12" s="37">
        <v>23.17693183322303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240.31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594.04999999999995</v>
      </c>
      <c r="AB12" s="76">
        <f>-STOA!P12</f>
        <v>0</v>
      </c>
      <c r="AC12">
        <f t="shared" si="0"/>
        <v>12.834622364942538</v>
      </c>
      <c r="AD12">
        <f t="shared" si="1"/>
        <v>1326.3003227306488</v>
      </c>
      <c r="AE12">
        <f>'IDT-1'!F12</f>
        <v>0</v>
      </c>
      <c r="AF12" s="25"/>
      <c r="AG12">
        <f t="shared" si="2"/>
        <v>1326.3003227306488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-94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8.1874890000000011</v>
      </c>
      <c r="E13">
        <f>GT_NG!T13</f>
        <v>10.152600436001247</v>
      </c>
      <c r="F13">
        <f>GT_Spot!T13</f>
        <v>0</v>
      </c>
      <c r="G13">
        <f>PPCL_NG!T13</f>
        <v>0</v>
      </c>
      <c r="H13">
        <f>PPCL_Spot!T13</f>
        <v>29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449.18680370520622</v>
      </c>
      <c r="P13" s="37">
        <v>19.37</v>
      </c>
      <c r="Q13" s="37">
        <v>23.17693183322303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237.31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594.04999999999995</v>
      </c>
      <c r="AB13" s="76">
        <f>-STOA!P13</f>
        <v>0</v>
      </c>
      <c r="AC13">
        <f t="shared" si="0"/>
        <v>12.917509164073236</v>
      </c>
      <c r="AD13">
        <f t="shared" si="1"/>
        <v>1307.9663158103574</v>
      </c>
      <c r="AE13">
        <f>'IDT-1'!F13</f>
        <v>0</v>
      </c>
      <c r="AF13" s="25"/>
      <c r="AG13">
        <f t="shared" si="2"/>
        <v>1307.9663158103574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-108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8.1874890000000011</v>
      </c>
      <c r="E14">
        <f>GT_NG!T14</f>
        <v>10.152600436001247</v>
      </c>
      <c r="F14">
        <f>GT_Spot!T14</f>
        <v>0</v>
      </c>
      <c r="G14">
        <f>PPCL_NG!T14</f>
        <v>0</v>
      </c>
      <c r="H14">
        <f>PPCL_Spot!T14</f>
        <v>29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425.91315665098591</v>
      </c>
      <c r="P14" s="37">
        <v>19.37</v>
      </c>
      <c r="Q14" s="37">
        <v>23.17693183322303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236.97000000000003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594.04999999999995</v>
      </c>
      <c r="AB14" s="76">
        <f>-STOA!P14</f>
        <v>0</v>
      </c>
      <c r="AC14">
        <f t="shared" si="0"/>
        <v>12.659856424743563</v>
      </c>
      <c r="AD14">
        <f t="shared" si="1"/>
        <v>1291.6103214954667</v>
      </c>
      <c r="AE14">
        <f>'IDT-1'!F14</f>
        <v>0</v>
      </c>
      <c r="AF14" s="25"/>
      <c r="AG14">
        <f t="shared" si="2"/>
        <v>1291.6103214954667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-101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8.1874890000000011</v>
      </c>
      <c r="E15">
        <f>GT_NG!T15</f>
        <v>10.152600436001247</v>
      </c>
      <c r="F15">
        <f>GT_Spot!T15</f>
        <v>0</v>
      </c>
      <c r="G15">
        <f>PPCL_NG!T15</f>
        <v>0</v>
      </c>
      <c r="H15">
        <f>PPCL_Spot!T15</f>
        <v>29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422.20287743647742</v>
      </c>
      <c r="P15" s="37">
        <v>19.37</v>
      </c>
      <c r="Q15" s="37">
        <v>23.17693183322303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234.19000000000003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594.04999999999995</v>
      </c>
      <c r="AB15" s="76">
        <f>-STOA!P15</f>
        <v>0</v>
      </c>
      <c r="AC15">
        <f t="shared" si="0"/>
        <v>12.690049656590581</v>
      </c>
      <c r="AD15">
        <f t="shared" si="1"/>
        <v>1275.0898490491111</v>
      </c>
      <c r="AE15">
        <f>'IDT-1'!F15</f>
        <v>0</v>
      </c>
      <c r="AF15" s="25"/>
      <c r="AG15">
        <f t="shared" si="2"/>
        <v>1275.0898490491111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-111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8.1874890000000011</v>
      </c>
      <c r="E16">
        <f>GT_NG!T16</f>
        <v>10.152600436001247</v>
      </c>
      <c r="F16">
        <f>GT_Spot!T16</f>
        <v>0</v>
      </c>
      <c r="G16">
        <f>PPCL_NG!T16</f>
        <v>0</v>
      </c>
      <c r="H16">
        <f>PPCL_Spot!T16</f>
        <v>29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423.67855406691217</v>
      </c>
      <c r="P16" s="37">
        <v>19.37</v>
      </c>
      <c r="Q16" s="37">
        <v>23.17693183322303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234.19000000000003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594.04999999999995</v>
      </c>
      <c r="AB16" s="76">
        <f>-STOA!P16</f>
        <v>0</v>
      </c>
      <c r="AC16">
        <f t="shared" si="0"/>
        <v>12.871868494784014</v>
      </c>
      <c r="AD16">
        <f t="shared" si="1"/>
        <v>1256.3837068413527</v>
      </c>
      <c r="AE16">
        <f>'IDT-1'!F16</f>
        <v>0</v>
      </c>
      <c r="AF16" s="25"/>
      <c r="AG16">
        <f t="shared" si="2"/>
        <v>1256.3837068413527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-131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8.1874890000000011</v>
      </c>
      <c r="E17">
        <f>GT_NG!T17</f>
        <v>10.152600436001247</v>
      </c>
      <c r="F17">
        <f>GT_Spot!T17</f>
        <v>0</v>
      </c>
      <c r="G17">
        <f>PPCL_NG!T17</f>
        <v>0</v>
      </c>
      <c r="H17">
        <f>PPCL_Spot!T17</f>
        <v>29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422.42386316939587</v>
      </c>
      <c r="P17" s="37">
        <v>19.37</v>
      </c>
      <c r="Q17" s="37">
        <v>23.17693183322303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234.19000000000003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594.04999999999995</v>
      </c>
      <c r="AB17" s="76">
        <f>-STOA!P17</f>
        <v>0</v>
      </c>
      <c r="AC17">
        <f t="shared" si="0"/>
        <v>13.039223403467547</v>
      </c>
      <c r="AD17">
        <f t="shared" si="1"/>
        <v>1233.9616610351527</v>
      </c>
      <c r="AE17">
        <f>'IDT-1'!F17</f>
        <v>0</v>
      </c>
      <c r="AF17" s="25"/>
      <c r="AG17">
        <f t="shared" si="2"/>
        <v>1233.9616610351527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-152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8.1874890000000011</v>
      </c>
      <c r="E18">
        <f>GT_NG!T18</f>
        <v>10.152600436001247</v>
      </c>
      <c r="F18">
        <f>GT_Spot!T18</f>
        <v>0</v>
      </c>
      <c r="G18">
        <f>PPCL_NG!T18</f>
        <v>0</v>
      </c>
      <c r="H18">
        <f>PPCL_Spot!T18</f>
        <v>29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420.54043448367167</v>
      </c>
      <c r="P18" s="37">
        <v>19.37</v>
      </c>
      <c r="Q18" s="37">
        <v>23.17693183322303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234.19000000000003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-13</v>
      </c>
      <c r="AA18" s="76">
        <f>STOA!J18</f>
        <v>594.04999999999995</v>
      </c>
      <c r="AB18" s="76">
        <f>-STOA!P18</f>
        <v>0</v>
      </c>
      <c r="AC18">
        <f t="shared" si="0"/>
        <v>13.108114179756356</v>
      </c>
      <c r="AD18">
        <f t="shared" si="1"/>
        <v>1222.0093415731399</v>
      </c>
      <c r="AE18">
        <f>'IDT-1'!F18</f>
        <v>0</v>
      </c>
      <c r="AF18" s="25"/>
      <c r="AG18">
        <f t="shared" si="2"/>
        <v>1222.0093415731399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-149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8.1874890000000011</v>
      </c>
      <c r="E19">
        <f>GT_NG!T19</f>
        <v>10.152600436001247</v>
      </c>
      <c r="F19">
        <f>GT_Spot!T19</f>
        <v>0</v>
      </c>
      <c r="G19">
        <f>PPCL_NG!T19</f>
        <v>0</v>
      </c>
      <c r="H19">
        <f>PPCL_Spot!T19</f>
        <v>29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422.2804046271994</v>
      </c>
      <c r="P19" s="37">
        <v>19.37</v>
      </c>
      <c r="Q19" s="37">
        <v>23.17693183322303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234.03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-14</v>
      </c>
      <c r="AA19" s="76">
        <f>STOA!J19</f>
        <v>594.04999999999995</v>
      </c>
      <c r="AB19" s="76">
        <f>-STOA!P19</f>
        <v>0</v>
      </c>
      <c r="AC19">
        <f t="shared" si="0"/>
        <v>13.180684033036211</v>
      </c>
      <c r="AD19">
        <f t="shared" si="1"/>
        <v>1216.5167418633876</v>
      </c>
      <c r="AE19">
        <f>'IDT-1'!F19</f>
        <v>0</v>
      </c>
      <c r="AF19" s="25"/>
      <c r="AG19">
        <f t="shared" si="2"/>
        <v>1216.5167418633876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-155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8.1874890000000011</v>
      </c>
      <c r="E20">
        <f>GT_NG!T20</f>
        <v>10.152600436001247</v>
      </c>
      <c r="F20">
        <f>GT_Spot!T20</f>
        <v>0</v>
      </c>
      <c r="G20">
        <f>PPCL_NG!T20</f>
        <v>0</v>
      </c>
      <c r="H20">
        <f>PPCL_Spot!T20</f>
        <v>29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422.2804046271994</v>
      </c>
      <c r="P20" s="37">
        <v>19.37</v>
      </c>
      <c r="Q20" s="37">
        <v>23.17693183322303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233.86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-24</v>
      </c>
      <c r="AA20" s="76">
        <f>STOA!J20</f>
        <v>594.04999999999995</v>
      </c>
      <c r="AB20" s="76">
        <f>-STOA!P20</f>
        <v>0</v>
      </c>
      <c r="AC20">
        <f t="shared" si="0"/>
        <v>13.247025294835323</v>
      </c>
      <c r="AD20">
        <f t="shared" si="1"/>
        <v>1208.2804006015883</v>
      </c>
      <c r="AE20">
        <f>'IDT-1'!F20</f>
        <v>0</v>
      </c>
      <c r="AF20" s="25"/>
      <c r="AG20">
        <f t="shared" si="2"/>
        <v>1208.2804006015883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-153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8.1874890000000011</v>
      </c>
      <c r="E21">
        <f>GT_NG!T21</f>
        <v>10.152600436001247</v>
      </c>
      <c r="F21">
        <f>GT_Spot!T21</f>
        <v>0</v>
      </c>
      <c r="G21">
        <f>PPCL_NG!T21</f>
        <v>0</v>
      </c>
      <c r="H21">
        <f>PPCL_Spot!T21</f>
        <v>29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422.39698517067762</v>
      </c>
      <c r="P21" s="37">
        <v>19.37</v>
      </c>
      <c r="Q21" s="37">
        <v>23.17693183322303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235.86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-31</v>
      </c>
      <c r="AA21" s="76">
        <f>STOA!J21</f>
        <v>594.04999999999995</v>
      </c>
      <c r="AB21" s="76">
        <f>-STOA!P21</f>
        <v>0</v>
      </c>
      <c r="AC21">
        <f t="shared" si="0"/>
        <v>13.324102675474764</v>
      </c>
      <c r="AD21">
        <f t="shared" si="1"/>
        <v>1203.3199037644272</v>
      </c>
      <c r="AE21">
        <f>'IDT-1'!F21</f>
        <v>0</v>
      </c>
      <c r="AF21" s="25"/>
      <c r="AG21">
        <f t="shared" si="2"/>
        <v>1203.3199037644272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-153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8.1874890000000011</v>
      </c>
      <c r="E22">
        <f>GT_NG!T22</f>
        <v>10.152600436001247</v>
      </c>
      <c r="F22">
        <f>GT_Spot!T22</f>
        <v>0</v>
      </c>
      <c r="G22">
        <f>PPCL_NG!T22</f>
        <v>0</v>
      </c>
      <c r="H22">
        <f>PPCL_Spot!T22</f>
        <v>29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423.66710925763414</v>
      </c>
      <c r="P22" s="37">
        <v>19.37</v>
      </c>
      <c r="Q22" s="37">
        <v>23.17693183322303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236.03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-38</v>
      </c>
      <c r="AA22" s="76">
        <f>STOA!J22</f>
        <v>594.04999999999995</v>
      </c>
      <c r="AB22" s="76">
        <f>-STOA!P22</f>
        <v>0</v>
      </c>
      <c r="AC22">
        <f t="shared" si="0"/>
        <v>13.370084348704754</v>
      </c>
      <c r="AD22">
        <f t="shared" si="1"/>
        <v>1200.7140461781537</v>
      </c>
      <c r="AE22">
        <f>'IDT-1'!F22</f>
        <v>0</v>
      </c>
      <c r="AF22" s="25"/>
      <c r="AG22">
        <f t="shared" si="2"/>
        <v>1200.7140461781537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-150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8.1874890000000011</v>
      </c>
      <c r="E23">
        <f>GT_NG!T23</f>
        <v>10.152600436001247</v>
      </c>
      <c r="F23">
        <f>GT_Spot!T23</f>
        <v>0</v>
      </c>
      <c r="G23">
        <f>PPCL_NG!T23</f>
        <v>0</v>
      </c>
      <c r="H23">
        <f>PPCL_Spot!T23</f>
        <v>29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416.2965706339221</v>
      </c>
      <c r="P23" s="37">
        <v>19.37</v>
      </c>
      <c r="Q23" s="37">
        <v>23.17693183322303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236.19000000000003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-37</v>
      </c>
      <c r="AA23" s="76">
        <f>STOA!J23</f>
        <v>594.04999999999995</v>
      </c>
      <c r="AB23" s="76">
        <f>-STOA!P23</f>
        <v>0</v>
      </c>
      <c r="AC23">
        <f t="shared" si="0"/>
        <v>13.140092669767792</v>
      </c>
      <c r="AD23">
        <f t="shared" si="1"/>
        <v>1213.7334992333788</v>
      </c>
      <c r="AE23">
        <f>'IDT-1'!F23</f>
        <v>0</v>
      </c>
      <c r="AF23" s="25"/>
      <c r="AG23">
        <f t="shared" si="2"/>
        <v>1213.7334992333788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-131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8.1874890000000011</v>
      </c>
      <c r="E24">
        <f>GT_NG!T24</f>
        <v>10.152600436001247</v>
      </c>
      <c r="F24">
        <f>GT_Spot!T24</f>
        <v>0</v>
      </c>
      <c r="G24">
        <f>PPCL_NG!T24</f>
        <v>0</v>
      </c>
      <c r="H24">
        <f>PPCL_Spot!T24</f>
        <v>29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414.33928806711248</v>
      </c>
      <c r="P24" s="37">
        <v>19.37</v>
      </c>
      <c r="Q24" s="37">
        <v>23.17693183322303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236.36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-38</v>
      </c>
      <c r="AA24" s="76">
        <f>STOA!J24</f>
        <v>594.04999999999995</v>
      </c>
      <c r="AB24" s="76">
        <f>-STOA!P24</f>
        <v>0</v>
      </c>
      <c r="AC24">
        <f t="shared" si="0"/>
        <v>13.108137180756815</v>
      </c>
      <c r="AD24">
        <f t="shared" si="1"/>
        <v>1213.9781721555801</v>
      </c>
      <c r="AE24">
        <f>'IDT-1'!F24</f>
        <v>0</v>
      </c>
      <c r="AF24" s="25"/>
      <c r="AG24">
        <f t="shared" si="2"/>
        <v>1213.9781721555801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-128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8.1874890000000011</v>
      </c>
      <c r="E25">
        <f>GT_NG!T25</f>
        <v>10.152600436001247</v>
      </c>
      <c r="F25">
        <f>GT_Spot!T25</f>
        <v>0</v>
      </c>
      <c r="G25">
        <f>PPCL_NG!T25</f>
        <v>0</v>
      </c>
      <c r="H25">
        <f>PPCL_Spot!T25</f>
        <v>29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411.98547761287443</v>
      </c>
      <c r="P25" s="37">
        <v>19.37</v>
      </c>
      <c r="Q25" s="37">
        <v>23.17693183322303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236.53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-37</v>
      </c>
      <c r="AA25" s="76">
        <f>STOA!J25</f>
        <v>594.04999999999995</v>
      </c>
      <c r="AB25" s="76">
        <f>-STOA!P25</f>
        <v>0</v>
      </c>
      <c r="AC25">
        <f t="shared" si="0"/>
        <v>13.064379699766548</v>
      </c>
      <c r="AD25">
        <f t="shared" si="1"/>
        <v>1214.8381191823323</v>
      </c>
      <c r="AE25">
        <f>'IDT-1'!F25</f>
        <v>0</v>
      </c>
      <c r="AF25" s="25"/>
      <c r="AG25">
        <f t="shared" si="2"/>
        <v>1214.8381191823323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-126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8.1874890000000011</v>
      </c>
      <c r="E26">
        <f>GT_NG!T26</f>
        <v>10.152600436001247</v>
      </c>
      <c r="F26">
        <f>GT_Spot!T26</f>
        <v>0</v>
      </c>
      <c r="G26">
        <f>PPCL_NG!T26</f>
        <v>0</v>
      </c>
      <c r="H26">
        <f>PPCL_Spot!T26</f>
        <v>29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423.96886843669421</v>
      </c>
      <c r="P26" s="37">
        <v>19.37</v>
      </c>
      <c r="Q26" s="37">
        <v>23.17693183322303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236.69000000000003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-16</v>
      </c>
      <c r="AA26" s="76">
        <f>STOA!J26</f>
        <v>594.04999999999995</v>
      </c>
      <c r="AB26" s="76">
        <f>-STOA!P26</f>
        <v>0</v>
      </c>
      <c r="AC26">
        <f t="shared" si="0"/>
        <v>13.251095759935522</v>
      </c>
      <c r="AD26">
        <f t="shared" si="1"/>
        <v>1216.794793945983</v>
      </c>
      <c r="AE26">
        <f>'IDT-1'!F26</f>
        <v>0</v>
      </c>
      <c r="AF26" s="25"/>
      <c r="AG26">
        <f t="shared" si="2"/>
        <v>1216.794793945983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-157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8.1874890000000011</v>
      </c>
      <c r="E27">
        <f>GT_NG!T27</f>
        <v>10.152600436001247</v>
      </c>
      <c r="F27">
        <f>GT_Spot!T27</f>
        <v>0</v>
      </c>
      <c r="G27">
        <f>PPCL_NG!T27</f>
        <v>0</v>
      </c>
      <c r="H27">
        <f>PPCL_Spot!T27</f>
        <v>29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421.08064994763106</v>
      </c>
      <c r="P27" s="37">
        <v>19.37</v>
      </c>
      <c r="Q27" s="37">
        <v>22.580000000000002</v>
      </c>
      <c r="R27" s="39">
        <v>8.129999999999999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237.03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-22</v>
      </c>
      <c r="AA27" s="76">
        <f>STOA!J27</f>
        <v>593.59</v>
      </c>
      <c r="AB27" s="76">
        <f>-STOA!P27</f>
        <v>0</v>
      </c>
      <c r="AC27">
        <f t="shared" si="0"/>
        <v>13.339860285852765</v>
      </c>
      <c r="AD27">
        <f t="shared" si="1"/>
        <v>1217.2308790977795</v>
      </c>
      <c r="AE27">
        <f>'IDT-1'!F27</f>
        <v>0</v>
      </c>
      <c r="AF27" s="25"/>
      <c r="AG27">
        <f t="shared" si="2"/>
        <v>1217.2308790977795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-156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8.1874890000000011</v>
      </c>
      <c r="E28">
        <f>GT_NG!T28</f>
        <v>10.152600436001247</v>
      </c>
      <c r="F28">
        <f>GT_Spot!T28</f>
        <v>0</v>
      </c>
      <c r="G28">
        <f>PPCL_NG!T28</f>
        <v>0</v>
      </c>
      <c r="H28">
        <f>PPCL_Spot!T28</f>
        <v>29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418.59614112319514</v>
      </c>
      <c r="P28" s="37">
        <v>19.37</v>
      </c>
      <c r="Q28" s="37">
        <v>22.580000000000002</v>
      </c>
      <c r="R28" s="39">
        <v>14.75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237.69000000000003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-17</v>
      </c>
      <c r="AA28" s="76">
        <f>STOA!J28</f>
        <v>593.59</v>
      </c>
      <c r="AB28" s="76">
        <f>-STOA!P28</f>
        <v>0</v>
      </c>
      <c r="AC28">
        <f t="shared" si="0"/>
        <v>13.286888519028835</v>
      </c>
      <c r="AD28">
        <f t="shared" si="1"/>
        <v>1235.0793420401676</v>
      </c>
      <c r="AE28">
        <f>'IDT-1'!F28</f>
        <v>0</v>
      </c>
      <c r="AF28" s="25"/>
      <c r="AG28">
        <f t="shared" si="2"/>
        <v>1235.0793420401676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-149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8.1874890000000011</v>
      </c>
      <c r="E29">
        <f>GT_NG!T29</f>
        <v>10.147991543340382</v>
      </c>
      <c r="F29">
        <f>GT_Spot!T29</f>
        <v>0</v>
      </c>
      <c r="G29">
        <f>PPCL_NG!T29</f>
        <v>0</v>
      </c>
      <c r="H29">
        <f>PPCL_Spot!T29</f>
        <v>29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418.59614112319514</v>
      </c>
      <c r="P29" s="37">
        <v>19.37</v>
      </c>
      <c r="Q29" s="37">
        <v>22.580000000000002</v>
      </c>
      <c r="R29" s="39">
        <v>19.39</v>
      </c>
      <c r="S29" s="39">
        <v>0</v>
      </c>
      <c r="T29" s="38">
        <f>SUMPRODUCT(LTA!J29:AN29,LTA!J$101:AN$101,LTA!J$105:AN$105)</f>
        <v>5.5</v>
      </c>
      <c r="U29" s="38">
        <f>SUMPRODUCT(LTA!J29:AN29,LTA!J$102:AN$102,LTA!J$105:AN$105)</f>
        <v>238.6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-23</v>
      </c>
      <c r="AA29" s="76">
        <f>STOA!J29</f>
        <v>593.59</v>
      </c>
      <c r="AB29" s="76">
        <f>-STOA!P29</f>
        <v>0</v>
      </c>
      <c r="AC29">
        <f t="shared" si="0"/>
        <v>13.354398646605594</v>
      </c>
      <c r="AD29">
        <f t="shared" si="1"/>
        <v>1245.05722301993</v>
      </c>
      <c r="AE29">
        <f>'IDT-1'!F29</f>
        <v>0</v>
      </c>
      <c r="AF29" s="25"/>
      <c r="AG29">
        <f t="shared" si="2"/>
        <v>1245.05722301993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-142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8.1874890000000011</v>
      </c>
      <c r="E30">
        <f>GT_NG!T30</f>
        <v>10.147991543340382</v>
      </c>
      <c r="F30">
        <f>GT_Spot!T30</f>
        <v>0</v>
      </c>
      <c r="G30">
        <f>PPCL_NG!T30</f>
        <v>0</v>
      </c>
      <c r="H30">
        <f>PPCL_Spot!T30</f>
        <v>29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417.16343212484622</v>
      </c>
      <c r="P30" s="37">
        <v>19.37</v>
      </c>
      <c r="Q30" s="37">
        <v>22.580000000000002</v>
      </c>
      <c r="R30" s="39">
        <v>20.487531622696061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240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-29</v>
      </c>
      <c r="AA30" s="76">
        <f>STOA!J30</f>
        <v>593.59</v>
      </c>
      <c r="AB30" s="76">
        <f>-STOA!P30</f>
        <v>0</v>
      </c>
      <c r="AC30">
        <f t="shared" si="0"/>
        <v>13.424107787549669</v>
      </c>
      <c r="AD30">
        <f t="shared" si="1"/>
        <v>1245.2523365033333</v>
      </c>
      <c r="AE30">
        <f>'IDT-1'!F30</f>
        <v>0</v>
      </c>
      <c r="AF30" s="25"/>
      <c r="AG30">
        <f t="shared" si="2"/>
        <v>1245.2523365033333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-140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8.1874890000000011</v>
      </c>
      <c r="E31">
        <f>GT_NG!T31</f>
        <v>10.147991543340382</v>
      </c>
      <c r="F31">
        <f>GT_Spot!T31</f>
        <v>0</v>
      </c>
      <c r="G31">
        <f>PPCL_NG!T31</f>
        <v>0</v>
      </c>
      <c r="H31">
        <f>PPCL_Spot!T31</f>
        <v>29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415.4950060537584</v>
      </c>
      <c r="P31" s="37">
        <v>19.37</v>
      </c>
      <c r="Q31" s="37">
        <v>23.17693183322303</v>
      </c>
      <c r="R31" s="39">
        <v>21.47</v>
      </c>
      <c r="S31" s="39">
        <v>0</v>
      </c>
      <c r="T31" s="38">
        <f>SUMPRODUCT(LTA!J31:AN31,LTA!J$101:AN$101,LTA!J$105:AN$105)</f>
        <v>11.39</v>
      </c>
      <c r="U31" s="38">
        <f>SUMPRODUCT(LTA!J31:AN31,LTA!J$102:AN$102,LTA!J$105:AN$105)</f>
        <v>241.46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-33</v>
      </c>
      <c r="AA31" s="76">
        <f>STOA!J31</f>
        <v>593.59</v>
      </c>
      <c r="AB31" s="76">
        <f>-STOA!P31</f>
        <v>0</v>
      </c>
      <c r="AC31">
        <f t="shared" si="0"/>
        <v>13.373508393072067</v>
      </c>
      <c r="AD31">
        <f t="shared" si="1"/>
        <v>1259.36391003725</v>
      </c>
      <c r="AE31">
        <f>'IDT-1'!F31</f>
        <v>0</v>
      </c>
      <c r="AF31" s="25"/>
      <c r="AG31">
        <f t="shared" si="2"/>
        <v>1259.36391003725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-126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8.1874890000000011</v>
      </c>
      <c r="E32">
        <f>GT_NG!T32</f>
        <v>10.147991543340382</v>
      </c>
      <c r="F32">
        <f>GT_Spot!T32</f>
        <v>0</v>
      </c>
      <c r="G32">
        <f>PPCL_NG!T32</f>
        <v>0</v>
      </c>
      <c r="H32">
        <f>PPCL_Spot!T32</f>
        <v>29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407.65278923351599</v>
      </c>
      <c r="P32" s="37">
        <v>19.37</v>
      </c>
      <c r="Q32" s="37">
        <v>23.17693183322303</v>
      </c>
      <c r="R32" s="39">
        <v>23.71</v>
      </c>
      <c r="S32" s="39">
        <v>0</v>
      </c>
      <c r="T32" s="38">
        <f>SUMPRODUCT(LTA!J32:AN32,LTA!J$101:AN$101,LTA!J$105:AN$105)</f>
        <v>14.23</v>
      </c>
      <c r="U32" s="38">
        <f>SUMPRODUCT(LTA!J32:AN32,LTA!J$102:AN$102,LTA!J$105:AN$105)</f>
        <v>243.06000000000003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-28</v>
      </c>
      <c r="AA32" s="76">
        <f>STOA!J32</f>
        <v>593.59</v>
      </c>
      <c r="AB32" s="76">
        <f>-STOA!P32</f>
        <v>0</v>
      </c>
      <c r="AC32">
        <f t="shared" si="0"/>
        <v>13.312918825432696</v>
      </c>
      <c r="AD32">
        <f t="shared" si="1"/>
        <v>1264.2622827846469</v>
      </c>
      <c r="AE32">
        <f>'IDT-1'!F32</f>
        <v>0</v>
      </c>
      <c r="AF32" s="25"/>
      <c r="AG32">
        <f t="shared" si="2"/>
        <v>1264.2622827846469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-125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8.1874890000000011</v>
      </c>
      <c r="E33">
        <f>GT_NG!T33</f>
        <v>10.147991543340382</v>
      </c>
      <c r="F33">
        <f>GT_Spot!T33</f>
        <v>0</v>
      </c>
      <c r="G33">
        <f>PPCL_NG!T33</f>
        <v>0</v>
      </c>
      <c r="H33">
        <f>PPCL_Spot!T33</f>
        <v>29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404.41152878047274</v>
      </c>
      <c r="P33" s="37">
        <v>19.37</v>
      </c>
      <c r="Q33" s="37">
        <v>23.17693183322303</v>
      </c>
      <c r="R33" s="39">
        <v>24.2</v>
      </c>
      <c r="S33" s="39">
        <v>0</v>
      </c>
      <c r="T33" s="38">
        <f>SUMPRODUCT(LTA!J33:AN33,LTA!J$101:AN$101,LTA!J$105:AN$105)</f>
        <v>20.240000000000002</v>
      </c>
      <c r="U33" s="38">
        <f>SUMPRODUCT(LTA!J33:AN33,LTA!J$102:AN$102,LTA!J$105:AN$105)</f>
        <v>247.21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-31</v>
      </c>
      <c r="AA33" s="76">
        <f>STOA!J33</f>
        <v>593.59</v>
      </c>
      <c r="AB33" s="76">
        <f>-STOA!P33</f>
        <v>0</v>
      </c>
      <c r="AC33">
        <f t="shared" si="0"/>
        <v>13.459863814876023</v>
      </c>
      <c r="AD33">
        <f t="shared" si="1"/>
        <v>1261.5240773421604</v>
      </c>
      <c r="AE33">
        <f>'IDT-1'!F33</f>
        <v>0</v>
      </c>
      <c r="AF33" s="25"/>
      <c r="AG33">
        <f t="shared" si="2"/>
        <v>1261.5240773421604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-132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8.1874890000000011</v>
      </c>
      <c r="E34">
        <f>GT_NG!T34</f>
        <v>10.147991543340382</v>
      </c>
      <c r="F34">
        <f>GT_Spot!T34</f>
        <v>0</v>
      </c>
      <c r="G34">
        <f>PPCL_NG!T34</f>
        <v>0</v>
      </c>
      <c r="H34">
        <f>PPCL_Spot!T34</f>
        <v>29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404.41152878047274</v>
      </c>
      <c r="P34" s="37">
        <v>19.37</v>
      </c>
      <c r="Q34" s="37">
        <v>23.17693183322303</v>
      </c>
      <c r="R34" s="39">
        <v>25.2</v>
      </c>
      <c r="S34" s="39">
        <v>0</v>
      </c>
      <c r="T34" s="38">
        <f>SUMPRODUCT(LTA!J34:AN34,LTA!J$101:AN$101,LTA!J$105:AN$105)</f>
        <v>28</v>
      </c>
      <c r="U34" s="38">
        <f>SUMPRODUCT(LTA!J34:AN34,LTA!J$102:AN$102,LTA!J$105:AN$105)</f>
        <v>248.3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-30</v>
      </c>
      <c r="AA34" s="76">
        <f>STOA!J34</f>
        <v>593.59</v>
      </c>
      <c r="AB34" s="76">
        <f>-STOA!P34</f>
        <v>0</v>
      </c>
      <c r="AC34">
        <f t="shared" si="0"/>
        <v>13.449421079902244</v>
      </c>
      <c r="AD34">
        <f t="shared" si="1"/>
        <v>1282.3845200771341</v>
      </c>
      <c r="AE34">
        <f>'IDT-1'!F34</f>
        <v>0</v>
      </c>
      <c r="AF34" s="25"/>
      <c r="AG34">
        <f t="shared" si="2"/>
        <v>1282.3845200771341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-122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8.1874890000000011</v>
      </c>
      <c r="E35">
        <f>GT_NG!T35</f>
        <v>10.147991543340382</v>
      </c>
      <c r="F35">
        <f>GT_Spot!T35</f>
        <v>0</v>
      </c>
      <c r="G35">
        <f>PPCL_NG!T35</f>
        <v>0</v>
      </c>
      <c r="H35">
        <f>PPCL_Spot!T35</f>
        <v>29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410.80469515541273</v>
      </c>
      <c r="P35" s="37">
        <v>19.37</v>
      </c>
      <c r="Q35" s="37">
        <v>23.17693183322303</v>
      </c>
      <c r="R35" s="39">
        <v>25.2</v>
      </c>
      <c r="S35" s="39">
        <v>0</v>
      </c>
      <c r="T35" s="38">
        <f>SUMPRODUCT(LTA!J35:AN35,LTA!J$101:AN$101,LTA!J$105:AN$105)</f>
        <v>34.840000000000003</v>
      </c>
      <c r="U35" s="38">
        <f>SUMPRODUCT(LTA!J35:AN35,LTA!J$102:AN$102,LTA!J$105:AN$105)</f>
        <v>249.36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-35</v>
      </c>
      <c r="AA35" s="76">
        <f>STOA!J35</f>
        <v>593.59</v>
      </c>
      <c r="AB35" s="76">
        <f>-STOA!P35</f>
        <v>0</v>
      </c>
      <c r="AC35">
        <f t="shared" si="0"/>
        <v>13.628781781525962</v>
      </c>
      <c r="AD35">
        <f t="shared" si="1"/>
        <v>1289.4983257504505</v>
      </c>
      <c r="AE35">
        <f>'IDT-1'!F35</f>
        <v>0</v>
      </c>
      <c r="AF35" s="25"/>
      <c r="AG35">
        <f t="shared" si="2"/>
        <v>1289.4983257504505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-124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8.1874890000000011</v>
      </c>
      <c r="E36">
        <f>GT_NG!T36</f>
        <v>10.147991543340382</v>
      </c>
      <c r="F36">
        <f>GT_Spot!T36</f>
        <v>0</v>
      </c>
      <c r="G36">
        <f>PPCL_NG!T36</f>
        <v>0</v>
      </c>
      <c r="H36">
        <f>PPCL_Spot!T36</f>
        <v>29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413.89986273865327</v>
      </c>
      <c r="P36" s="37">
        <v>19.37</v>
      </c>
      <c r="Q36" s="37">
        <v>23.17693183322303</v>
      </c>
      <c r="R36" s="39">
        <v>25.2</v>
      </c>
      <c r="S36" s="39">
        <v>0</v>
      </c>
      <c r="T36" s="38">
        <f>SUMPRODUCT(LTA!J36:AN36,LTA!J$101:AN$101,LTA!J$105:AN$105)</f>
        <v>44.31</v>
      </c>
      <c r="U36" s="38">
        <f>SUMPRODUCT(LTA!J36:AN36,LTA!J$102:AN$102,LTA!J$105:AN$105)</f>
        <v>250.4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-37</v>
      </c>
      <c r="AA36" s="76">
        <f>STOA!J36</f>
        <v>593.59</v>
      </c>
      <c r="AB36" s="76">
        <f>-STOA!P36</f>
        <v>0</v>
      </c>
      <c r="AC36">
        <f t="shared" si="0"/>
        <v>13.692238242875849</v>
      </c>
      <c r="AD36">
        <f t="shared" si="1"/>
        <v>1309.040036872341</v>
      </c>
      <c r="AE36">
        <f>'IDT-1'!F36</f>
        <v>0</v>
      </c>
      <c r="AF36" s="25"/>
      <c r="AG36">
        <f t="shared" si="2"/>
        <v>1309.040036872341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-116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8.1874890000000011</v>
      </c>
      <c r="E37">
        <f>GT_NG!T37</f>
        <v>10.147991543340382</v>
      </c>
      <c r="F37">
        <f>GT_Spot!T37</f>
        <v>0</v>
      </c>
      <c r="G37">
        <f>PPCL_NG!T37</f>
        <v>0</v>
      </c>
      <c r="H37">
        <f>PPCL_Spot!T37</f>
        <v>29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413.45532286109432</v>
      </c>
      <c r="P37" s="37">
        <v>19.37</v>
      </c>
      <c r="Q37" s="37">
        <v>23.17693183322303</v>
      </c>
      <c r="R37" s="39">
        <v>25.2</v>
      </c>
      <c r="S37" s="39">
        <v>0</v>
      </c>
      <c r="T37" s="38">
        <f>SUMPRODUCT(LTA!J37:AN37,LTA!J$101:AN$101,LTA!J$105:AN$105)</f>
        <v>52.25</v>
      </c>
      <c r="U37" s="38">
        <f>SUMPRODUCT(LTA!J37:AN37,LTA!J$102:AN$102,LTA!J$105:AN$105)</f>
        <v>251.55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-34</v>
      </c>
      <c r="AA37" s="76">
        <f>STOA!J37</f>
        <v>593.59</v>
      </c>
      <c r="AB37" s="76">
        <f>-STOA!P37</f>
        <v>0</v>
      </c>
      <c r="AC37">
        <f t="shared" si="0"/>
        <v>13.798744738803908</v>
      </c>
      <c r="AD37">
        <f t="shared" si="1"/>
        <v>1313.578990498854</v>
      </c>
      <c r="AE37">
        <f>'IDT-1'!F37</f>
        <v>0</v>
      </c>
      <c r="AF37" s="25"/>
      <c r="AG37">
        <f t="shared" si="2"/>
        <v>1313.578990498854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-123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8.1874890000000011</v>
      </c>
      <c r="E38">
        <f>GT_NG!T38</f>
        <v>10.147991543340382</v>
      </c>
      <c r="F38">
        <f>GT_Spot!T38</f>
        <v>0</v>
      </c>
      <c r="G38">
        <f>PPCL_NG!T38</f>
        <v>0</v>
      </c>
      <c r="H38">
        <f>PPCL_Spot!T38</f>
        <v>29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413.45532286109432</v>
      </c>
      <c r="P38" s="37">
        <v>19.37</v>
      </c>
      <c r="Q38" s="37">
        <v>23.17693183322303</v>
      </c>
      <c r="R38" s="39">
        <v>25.2</v>
      </c>
      <c r="S38" s="39">
        <v>0</v>
      </c>
      <c r="T38" s="38">
        <f>SUMPRODUCT(LTA!J38:AN38,LTA!J$101:AN$101,LTA!J$105:AN$105)</f>
        <v>60.18</v>
      </c>
      <c r="U38" s="38">
        <f>SUMPRODUCT(LTA!J38:AN38,LTA!J$102:AN$102,LTA!J$105:AN$105)</f>
        <v>252.66000000000003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-35</v>
      </c>
      <c r="AA38" s="76">
        <f>STOA!J38</f>
        <v>593.59</v>
      </c>
      <c r="AB38" s="76">
        <f>-STOA!P38</f>
        <v>0</v>
      </c>
      <c r="AC38">
        <f t="shared" si="0"/>
        <v>13.883151896528796</v>
      </c>
      <c r="AD38">
        <f t="shared" si="1"/>
        <v>1321.5345833411291</v>
      </c>
      <c r="AE38">
        <f>'IDT-1'!F38</f>
        <v>0</v>
      </c>
      <c r="AF38" s="25"/>
      <c r="AG38">
        <f t="shared" si="2"/>
        <v>1321.5345833411291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-123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8.1874890000000011</v>
      </c>
      <c r="E39">
        <f>GT_NG!T39</f>
        <v>10.057384475989126</v>
      </c>
      <c r="F39">
        <f>GT_Spot!T39</f>
        <v>0</v>
      </c>
      <c r="G39">
        <f>PPCL_NG!T39</f>
        <v>0</v>
      </c>
      <c r="H39">
        <f>PPCL_Spot!T39</f>
        <v>29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410.39697052226143</v>
      </c>
      <c r="P39" s="37">
        <v>19.37</v>
      </c>
      <c r="Q39" s="37">
        <v>23.17693183322303</v>
      </c>
      <c r="R39" s="39">
        <v>25.2</v>
      </c>
      <c r="S39" s="39">
        <v>0</v>
      </c>
      <c r="T39" s="38">
        <f>SUMPRODUCT(LTA!J39:AN39,LTA!J$101:AN$101,LTA!J$105:AN$105)</f>
        <v>68.010000000000005</v>
      </c>
      <c r="U39" s="38">
        <f>SUMPRODUCT(LTA!J39:AN39,LTA!J$102:AN$102,LTA!J$105:AN$105)</f>
        <v>253.27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593.59</v>
      </c>
      <c r="AB39" s="76">
        <f>-STOA!P39</f>
        <v>0</v>
      </c>
      <c r="AC39">
        <f t="shared" si="0"/>
        <v>13.648048432595512</v>
      </c>
      <c r="AD39">
        <f t="shared" si="1"/>
        <v>1360.0607273988783</v>
      </c>
      <c r="AE39">
        <f>'IDT-1'!F39</f>
        <v>0</v>
      </c>
      <c r="AF39" s="25"/>
      <c r="AG39">
        <f t="shared" si="2"/>
        <v>1360.0607273988783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-125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8.1874890000000011</v>
      </c>
      <c r="E40">
        <f>GT_NG!T40</f>
        <v>10.059171597633135</v>
      </c>
      <c r="F40">
        <f>GT_Spot!T40</f>
        <v>0</v>
      </c>
      <c r="G40">
        <f>PPCL_NG!T40</f>
        <v>0</v>
      </c>
      <c r="H40">
        <f>PPCL_Spot!T40</f>
        <v>29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410.39697052226143</v>
      </c>
      <c r="P40" s="37">
        <v>19.37</v>
      </c>
      <c r="Q40" s="37">
        <v>23.17693183322303</v>
      </c>
      <c r="R40" s="39">
        <v>25.2</v>
      </c>
      <c r="S40" s="39">
        <v>0</v>
      </c>
      <c r="T40" s="38">
        <f>SUMPRODUCT(LTA!J40:AN40,LTA!J$101:AN$101,LTA!J$105:AN$105)</f>
        <v>74.83</v>
      </c>
      <c r="U40" s="38">
        <f>SUMPRODUCT(LTA!J40:AN40,LTA!J$102:AN$102,LTA!J$105:AN$105)</f>
        <v>254.19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593.59</v>
      </c>
      <c r="AB40" s="76">
        <f>-STOA!P40</f>
        <v>0</v>
      </c>
      <c r="AC40">
        <f t="shared" si="0"/>
        <v>12.976088722351973</v>
      </c>
      <c r="AD40">
        <f t="shared" si="1"/>
        <v>1455.4744742307657</v>
      </c>
      <c r="AE40">
        <f>'IDT-1'!F40</f>
        <v>0</v>
      </c>
      <c r="AF40" s="25"/>
      <c r="AG40">
        <f t="shared" si="2"/>
        <v>1455.4744742307657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-38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8.1874890000000011</v>
      </c>
      <c r="E41">
        <f>GT_NG!T41</f>
        <v>10.059171597633135</v>
      </c>
      <c r="F41">
        <f>GT_Spot!T41</f>
        <v>0</v>
      </c>
      <c r="G41">
        <f>PPCL_NG!T41</f>
        <v>0</v>
      </c>
      <c r="H41">
        <f>PPCL_Spot!T41</f>
        <v>29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426.55007796341556</v>
      </c>
      <c r="P41" s="37">
        <v>19.37</v>
      </c>
      <c r="Q41" s="37">
        <v>23.17693183322303</v>
      </c>
      <c r="R41" s="39">
        <v>25.2</v>
      </c>
      <c r="S41" s="39">
        <v>0</v>
      </c>
      <c r="T41" s="38">
        <f>SUMPRODUCT(LTA!J41:AN41,LTA!J$101:AN$101,LTA!J$105:AN$105)</f>
        <v>79.66</v>
      </c>
      <c r="U41" s="38">
        <f>SUMPRODUCT(LTA!J41:AN41,LTA!J$102:AN$102,LTA!J$105:AN$105)</f>
        <v>251.3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593.59</v>
      </c>
      <c r="AB41" s="76">
        <f>-STOA!P41</f>
        <v>0</v>
      </c>
      <c r="AC41">
        <f t="shared" si="0"/>
        <v>12.806166831311883</v>
      </c>
      <c r="AD41">
        <f t="shared" si="1"/>
        <v>1511.73750356296</v>
      </c>
      <c r="AE41">
        <f>'IDT-1'!F41</f>
        <v>0</v>
      </c>
      <c r="AF41" s="25"/>
      <c r="AG41">
        <f t="shared" si="2"/>
        <v>1511.73750356296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8.1874890000000011</v>
      </c>
      <c r="E42">
        <f>GT_NG!T42</f>
        <v>10.059171597633135</v>
      </c>
      <c r="F42">
        <f>GT_Spot!T42</f>
        <v>0</v>
      </c>
      <c r="G42">
        <f>PPCL_NG!T42</f>
        <v>0</v>
      </c>
      <c r="H42">
        <f>PPCL_Spot!T42</f>
        <v>29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429.37458256464259</v>
      </c>
      <c r="P42" s="37">
        <v>19.37</v>
      </c>
      <c r="Q42" s="37">
        <v>23.17693183322303</v>
      </c>
      <c r="R42" s="39">
        <v>25.2</v>
      </c>
      <c r="S42" s="39">
        <v>0</v>
      </c>
      <c r="T42" s="38">
        <f>SUMPRODUCT(LTA!J42:AN42,LTA!J$101:AN$101,LTA!J$105:AN$105)</f>
        <v>85.48</v>
      </c>
      <c r="U42" s="38">
        <f>SUMPRODUCT(LTA!J42:AN42,LTA!J$102:AN$102,LTA!J$105:AN$105)</f>
        <v>253.13000000000002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1.94</v>
      </c>
      <c r="Z42" s="35">
        <f>IEX!P42</f>
        <v>0</v>
      </c>
      <c r="AA42" s="76">
        <f>STOA!J42</f>
        <v>593.59</v>
      </c>
      <c r="AB42" s="76">
        <f>-STOA!P42</f>
        <v>0</v>
      </c>
      <c r="AC42">
        <f t="shared" si="0"/>
        <v>13.244012669962192</v>
      </c>
      <c r="AD42">
        <f t="shared" si="1"/>
        <v>1563.4241623255371</v>
      </c>
      <c r="AE42">
        <f>'IDT-1'!F42</f>
        <v>0</v>
      </c>
      <c r="AF42" s="25"/>
      <c r="AG42">
        <f t="shared" si="2"/>
        <v>1563.4241623255371</v>
      </c>
      <c r="AI42" s="35">
        <f>PXIL!J42</f>
        <v>0</v>
      </c>
      <c r="AJ42" s="35">
        <f>PXIL!P42</f>
        <v>0</v>
      </c>
      <c r="AK42" s="35">
        <f>RTM_IEX!J42</f>
        <v>39.71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8.1874890000000011</v>
      </c>
      <c r="E43">
        <f>GT_NG!T43</f>
        <v>10.057384475989126</v>
      </c>
      <c r="F43">
        <f>GT_Spot!T43</f>
        <v>0</v>
      </c>
      <c r="G43">
        <f>PPCL_NG!T43</f>
        <v>0</v>
      </c>
      <c r="H43">
        <f>PPCL_Spot!T43</f>
        <v>29.00198643742722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412.35244565252304</v>
      </c>
      <c r="P43" s="37">
        <v>19.37</v>
      </c>
      <c r="Q43" s="37">
        <v>17.740000000000002</v>
      </c>
      <c r="R43" s="39">
        <v>25.2</v>
      </c>
      <c r="S43" s="39">
        <v>0</v>
      </c>
      <c r="T43" s="38">
        <f>SUMPRODUCT(LTA!J43:AN43,LTA!J$101:AN$101,LTA!J$105:AN$105)</f>
        <v>92.11</v>
      </c>
      <c r="U43" s="38">
        <f>SUMPRODUCT(LTA!J43:AN43,LTA!J$102:AN$102,LTA!J$105:AN$105)</f>
        <v>255.08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145.28</v>
      </c>
      <c r="Z43" s="35">
        <f>IEX!P43</f>
        <v>0</v>
      </c>
      <c r="AA43" s="76">
        <f>STOA!J43</f>
        <v>593.59</v>
      </c>
      <c r="AB43" s="76">
        <f>-STOA!P43</f>
        <v>0</v>
      </c>
      <c r="AC43">
        <f t="shared" si="0"/>
        <v>14.616316680670796</v>
      </c>
      <c r="AD43">
        <f t="shared" si="1"/>
        <v>1578.8029888852691</v>
      </c>
      <c r="AE43">
        <f>'IDT-1'!F43</f>
        <v>0</v>
      </c>
      <c r="AF43" s="25"/>
      <c r="AG43">
        <f t="shared" si="2"/>
        <v>1578.8029888852691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-73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8.1874890000000011</v>
      </c>
      <c r="E44">
        <f>GT_NG!T44</f>
        <v>10.057384475989126</v>
      </c>
      <c r="F44">
        <f>GT_Spot!T44</f>
        <v>0</v>
      </c>
      <c r="G44">
        <f>PPCL_NG!T44</f>
        <v>0</v>
      </c>
      <c r="H44">
        <f>PPCL_Spot!T44</f>
        <v>29.00198643742722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412.35244565252304</v>
      </c>
      <c r="P44" s="37">
        <v>19.37</v>
      </c>
      <c r="Q44" s="37">
        <v>17.740000000000002</v>
      </c>
      <c r="R44" s="39">
        <v>25.2</v>
      </c>
      <c r="S44" s="39">
        <v>0</v>
      </c>
      <c r="T44" s="38">
        <f>SUMPRODUCT(LTA!J44:AN44,LTA!J$101:AN$101,LTA!J$105:AN$105)</f>
        <v>98.24</v>
      </c>
      <c r="U44" s="38">
        <f>SUMPRODUCT(LTA!J44:AN44,LTA!J$102:AN$102,LTA!J$105:AN$105)</f>
        <v>257.14999999999998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169.49</v>
      </c>
      <c r="Z44" s="35">
        <f>IEX!P44</f>
        <v>0</v>
      </c>
      <c r="AA44" s="76">
        <f>STOA!J44</f>
        <v>593.59</v>
      </c>
      <c r="AB44" s="76">
        <f>-STOA!P44</f>
        <v>0</v>
      </c>
      <c r="AC44">
        <f t="shared" si="0"/>
        <v>14.930916469295239</v>
      </c>
      <c r="AD44">
        <f t="shared" si="1"/>
        <v>1605.8983890966445</v>
      </c>
      <c r="AE44">
        <f>'IDT-1'!F44</f>
        <v>0</v>
      </c>
      <c r="AF44" s="25"/>
      <c r="AG44">
        <f t="shared" si="2"/>
        <v>1605.8983890966445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-78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8.1874890000000011</v>
      </c>
      <c r="E45">
        <f>GT_NG!T45</f>
        <v>10.057384475989126</v>
      </c>
      <c r="F45">
        <f>GT_Spot!T45</f>
        <v>0</v>
      </c>
      <c r="G45">
        <f>PPCL_NG!T45</f>
        <v>0</v>
      </c>
      <c r="H45">
        <f>PPCL_Spot!T45</f>
        <v>29.00198643742722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408.8367629295426</v>
      </c>
      <c r="P45" s="37">
        <v>19.37</v>
      </c>
      <c r="Q45" s="37">
        <v>17.740000000000002</v>
      </c>
      <c r="R45" s="39">
        <v>25.2</v>
      </c>
      <c r="S45" s="39">
        <v>0</v>
      </c>
      <c r="T45" s="38">
        <f>SUMPRODUCT(LTA!J45:AN45,LTA!J$101:AN$101,LTA!J$105:AN$105)</f>
        <v>101.74</v>
      </c>
      <c r="U45" s="38">
        <f>SUMPRODUCT(LTA!J45:AN45,LTA!J$102:AN$102,LTA!J$105:AN$105)</f>
        <v>255.07000000000002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171.42</v>
      </c>
      <c r="Z45" s="35">
        <f>IEX!P45</f>
        <v>0</v>
      </c>
      <c r="AA45" s="76">
        <f>STOA!J45</f>
        <v>593.59</v>
      </c>
      <c r="AB45" s="76">
        <f>-STOA!P45</f>
        <v>0</v>
      </c>
      <c r="AC45">
        <f t="shared" si="0"/>
        <v>14.946467049871982</v>
      </c>
      <c r="AD45">
        <f t="shared" si="1"/>
        <v>1603.7171557930874</v>
      </c>
      <c r="AE45">
        <f>'IDT-1'!F45</f>
        <v>16.332999999999998</v>
      </c>
      <c r="AF45" s="25"/>
      <c r="AG45">
        <f t="shared" si="2"/>
        <v>1620.0501557930875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-80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8.1874890000000011</v>
      </c>
      <c r="E46">
        <f>GT_NG!T46</f>
        <v>10.057384475989126</v>
      </c>
      <c r="F46">
        <f>GT_Spot!T46</f>
        <v>0</v>
      </c>
      <c r="G46">
        <f>PPCL_NG!T46</f>
        <v>0</v>
      </c>
      <c r="H46">
        <f>PPCL_Spot!T46</f>
        <v>29.38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409.60683092954258</v>
      </c>
      <c r="P46" s="37">
        <v>19.37</v>
      </c>
      <c r="Q46" s="37">
        <v>17.740000000000002</v>
      </c>
      <c r="R46" s="39">
        <v>25.2</v>
      </c>
      <c r="S46" s="39">
        <v>0</v>
      </c>
      <c r="T46" s="38">
        <f>SUMPRODUCT(LTA!J46:AN46,LTA!J$101:AN$101,LTA!J$105:AN$105)</f>
        <v>104.15</v>
      </c>
      <c r="U46" s="38">
        <f>SUMPRODUCT(LTA!J46:AN46,LTA!J$102:AN$102,LTA!J$105:AN$105)</f>
        <v>255.24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171.42</v>
      </c>
      <c r="Z46" s="35">
        <f>IEX!P46</f>
        <v>0</v>
      </c>
      <c r="AA46" s="76">
        <f>STOA!J46</f>
        <v>593.59</v>
      </c>
      <c r="AB46" s="76">
        <f>-STOA!P46</f>
        <v>0</v>
      </c>
      <c r="AC46">
        <f t="shared" si="0"/>
        <v>14.977782934997594</v>
      </c>
      <c r="AD46">
        <f t="shared" si="1"/>
        <v>1607.4139214705344</v>
      </c>
      <c r="AE46">
        <f>'IDT-1'!F46</f>
        <v>26.434999999999999</v>
      </c>
      <c r="AF46" s="25"/>
      <c r="AG46">
        <f t="shared" si="2"/>
        <v>1633.8489214705344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-80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8.1874890000000011</v>
      </c>
      <c r="E47">
        <f>GT_NG!T47</f>
        <v>10.059171597633135</v>
      </c>
      <c r="F47">
        <f>GT_Spot!T47</f>
        <v>0</v>
      </c>
      <c r="G47">
        <f>PPCL_NG!T47</f>
        <v>0</v>
      </c>
      <c r="H47">
        <f>PPCL_Spot!T47</f>
        <v>29.38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414.92211636140195</v>
      </c>
      <c r="P47" s="37">
        <v>19.37</v>
      </c>
      <c r="Q47" s="37">
        <v>17.740000000000002</v>
      </c>
      <c r="R47" s="39">
        <v>25.2</v>
      </c>
      <c r="S47" s="39">
        <v>0</v>
      </c>
      <c r="T47" s="38">
        <f>SUMPRODUCT(LTA!J47:AN47,LTA!J$101:AN$101,LTA!J$105:AN$105)</f>
        <v>105.48</v>
      </c>
      <c r="U47" s="38">
        <f>SUMPRODUCT(LTA!J47:AN47,LTA!J$102:AN$102,LTA!J$105:AN$105)</f>
        <v>259.52000000000004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171.42</v>
      </c>
      <c r="Z47" s="35">
        <f>IEX!P47</f>
        <v>0</v>
      </c>
      <c r="AA47" s="76">
        <f>STOA!J47</f>
        <v>593.59</v>
      </c>
      <c r="AB47" s="76">
        <f>-STOA!P47</f>
        <v>0</v>
      </c>
      <c r="AC47">
        <f t="shared" si="0"/>
        <v>15.306762760743917</v>
      </c>
      <c r="AD47">
        <f t="shared" si="1"/>
        <v>1590.0120141982916</v>
      </c>
      <c r="AE47">
        <f>'IDT-1'!F47</f>
        <v>34.396999999999998</v>
      </c>
      <c r="AF47" s="25"/>
      <c r="AG47">
        <f t="shared" si="2"/>
        <v>1624.4090141982915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-108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8.1874890000000011</v>
      </c>
      <c r="E48">
        <f>GT_NG!T48</f>
        <v>10.059171597633135</v>
      </c>
      <c r="F48">
        <f>GT_Spot!T48</f>
        <v>0</v>
      </c>
      <c r="G48">
        <f>PPCL_NG!T48</f>
        <v>0</v>
      </c>
      <c r="H48">
        <f>PPCL_Spot!T48</f>
        <v>29.38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414.92211636140195</v>
      </c>
      <c r="P48" s="37">
        <v>19.37</v>
      </c>
      <c r="Q48" s="37">
        <v>17.740000000000002</v>
      </c>
      <c r="R48" s="39">
        <v>25.2</v>
      </c>
      <c r="S48" s="39">
        <v>0</v>
      </c>
      <c r="T48" s="38">
        <f>SUMPRODUCT(LTA!J48:AN48,LTA!J$101:AN$101,LTA!J$105:AN$105)</f>
        <v>106.68</v>
      </c>
      <c r="U48" s="38">
        <f>SUMPRODUCT(LTA!J48:AN48,LTA!J$102:AN$102,LTA!J$105:AN$105)</f>
        <v>259.63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171.42</v>
      </c>
      <c r="Z48" s="35">
        <f>IEX!P48</f>
        <v>0</v>
      </c>
      <c r="AA48" s="76">
        <f>STOA!J48</f>
        <v>593.59</v>
      </c>
      <c r="AB48" s="76">
        <f>-STOA!P48</f>
        <v>0</v>
      </c>
      <c r="AC48">
        <f t="shared" si="0"/>
        <v>15.334709076193693</v>
      </c>
      <c r="AD48">
        <f t="shared" si="1"/>
        <v>1589.2940678828415</v>
      </c>
      <c r="AE48">
        <f>'IDT-1'!F48</f>
        <v>38.15</v>
      </c>
      <c r="AF48" s="25"/>
      <c r="AG48">
        <f t="shared" si="2"/>
        <v>1627.4440678828416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-110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8.1874890000000011</v>
      </c>
      <c r="E49">
        <f>GT_NG!T49</f>
        <v>10.059171597633135</v>
      </c>
      <c r="F49">
        <f>GT_Spot!T49</f>
        <v>0</v>
      </c>
      <c r="G49">
        <f>PPCL_NG!T49</f>
        <v>0</v>
      </c>
      <c r="H49">
        <f>PPCL_Spot!T49</f>
        <v>29.38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412.29179959159541</v>
      </c>
      <c r="P49" s="37">
        <v>19.37</v>
      </c>
      <c r="Q49" s="37">
        <v>17.740000000000002</v>
      </c>
      <c r="R49" s="39">
        <v>25.2</v>
      </c>
      <c r="S49" s="39">
        <v>0</v>
      </c>
      <c r="T49" s="38">
        <f>SUMPRODUCT(LTA!J49:AN49,LTA!J$101:AN$101,LTA!J$105:AN$105)</f>
        <v>108.03</v>
      </c>
      <c r="U49" s="38">
        <f>SUMPRODUCT(LTA!J49:AN49,LTA!J$102:AN$102,LTA!J$105:AN$105)</f>
        <v>261.63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171.42</v>
      </c>
      <c r="Z49" s="35">
        <f>IEX!P49</f>
        <v>0</v>
      </c>
      <c r="AA49" s="76">
        <f>STOA!J49</f>
        <v>593.59</v>
      </c>
      <c r="AB49" s="76">
        <f>-STOA!P49</f>
        <v>0</v>
      </c>
      <c r="AC49">
        <f t="shared" si="0"/>
        <v>15.586417989349099</v>
      </c>
      <c r="AD49">
        <f t="shared" si="1"/>
        <v>1560.7620421998797</v>
      </c>
      <c r="AE49">
        <f>'IDT-1'!F49</f>
        <v>35.783000000000001</v>
      </c>
      <c r="AF49" s="25"/>
      <c r="AG49">
        <f t="shared" si="2"/>
        <v>1596.5450421998796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-139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8.1874890000000011</v>
      </c>
      <c r="E50">
        <f>GT_NG!T50</f>
        <v>10.059171597633135</v>
      </c>
      <c r="F50">
        <f>GT_Spot!T50</f>
        <v>0</v>
      </c>
      <c r="G50">
        <f>PPCL_NG!T50</f>
        <v>0</v>
      </c>
      <c r="H50">
        <f>PPCL_Spot!T50</f>
        <v>29.38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410.26307000289677</v>
      </c>
      <c r="P50" s="37">
        <v>19.37</v>
      </c>
      <c r="Q50" s="37">
        <v>17.740000000000002</v>
      </c>
      <c r="R50" s="39">
        <v>25.2</v>
      </c>
      <c r="S50" s="39">
        <v>0</v>
      </c>
      <c r="T50" s="38">
        <f>SUMPRODUCT(LTA!J50:AN50,LTA!J$101:AN$101,LTA!J$105:AN$105)</f>
        <v>108.18</v>
      </c>
      <c r="U50" s="38">
        <f>SUMPRODUCT(LTA!J50:AN50,LTA!J$102:AN$102,LTA!J$105:AN$105)</f>
        <v>263.59000000000003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171.42</v>
      </c>
      <c r="Z50" s="35">
        <f>IEX!P50</f>
        <v>0</v>
      </c>
      <c r="AA50" s="76">
        <f>STOA!J50</f>
        <v>593.59</v>
      </c>
      <c r="AB50" s="76">
        <f>-STOA!P50</f>
        <v>0</v>
      </c>
      <c r="AC50">
        <f t="shared" si="0"/>
        <v>15.502389083555141</v>
      </c>
      <c r="AD50">
        <f t="shared" si="1"/>
        <v>1570.927341516975</v>
      </c>
      <c r="AE50">
        <f>'IDT-1'!F50</f>
        <v>34.75</v>
      </c>
      <c r="AF50" s="25"/>
      <c r="AG50">
        <f t="shared" si="2"/>
        <v>1605.677341516975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-129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8.1874890000000011</v>
      </c>
      <c r="E51">
        <f>GT_NG!T51</f>
        <v>10.059171597633135</v>
      </c>
      <c r="F51">
        <f>GT_Spot!T51</f>
        <v>0</v>
      </c>
      <c r="G51">
        <f>PPCL_NG!T51</f>
        <v>0</v>
      </c>
      <c r="H51">
        <f>PPCL_Spot!T51</f>
        <v>29.38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381.68906684514724</v>
      </c>
      <c r="P51" s="37">
        <v>19.37</v>
      </c>
      <c r="Q51" s="37">
        <v>17.740000000000002</v>
      </c>
      <c r="R51" s="39">
        <v>25.2</v>
      </c>
      <c r="S51" s="39">
        <v>0</v>
      </c>
      <c r="T51" s="38">
        <f>SUMPRODUCT(LTA!J51:AN51,LTA!J$101:AN$101,LTA!J$105:AN$105)</f>
        <v>108.2</v>
      </c>
      <c r="U51" s="38">
        <f>SUMPRODUCT(LTA!J51:AN51,LTA!J$102:AN$102,LTA!J$105:AN$105)</f>
        <v>261.68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171.42</v>
      </c>
      <c r="Z51" s="35">
        <f>IEX!P51</f>
        <v>0</v>
      </c>
      <c r="AA51" s="76">
        <f>STOA!J51</f>
        <v>593.59</v>
      </c>
      <c r="AB51" s="76">
        <f>-STOA!P51</f>
        <v>0</v>
      </c>
      <c r="AC51">
        <f t="shared" si="0"/>
        <v>14.704337362637144</v>
      </c>
      <c r="AD51">
        <f t="shared" si="1"/>
        <v>1605.2613900801434</v>
      </c>
      <c r="AE51">
        <f>'IDT-1'!F51</f>
        <v>32.363999999999997</v>
      </c>
      <c r="AF51" s="25"/>
      <c r="AG51">
        <f t="shared" si="2"/>
        <v>1637.6253900801435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-65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8.1874890000000011</v>
      </c>
      <c r="E52">
        <f>GT_NG!T52</f>
        <v>10.059171597633135</v>
      </c>
      <c r="F52">
        <f>GT_Spot!T52</f>
        <v>0</v>
      </c>
      <c r="G52">
        <f>PPCL_NG!T52</f>
        <v>0</v>
      </c>
      <c r="H52">
        <f>PPCL_Spot!T52</f>
        <v>29.38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377.06255249421133</v>
      </c>
      <c r="P52" s="37">
        <v>19.37</v>
      </c>
      <c r="Q52" s="37">
        <v>17.740000000000002</v>
      </c>
      <c r="R52" s="39">
        <v>25.2</v>
      </c>
      <c r="S52" s="39">
        <v>0</v>
      </c>
      <c r="T52" s="38">
        <f>SUMPRODUCT(LTA!J52:AN52,LTA!J$101:AN$101,LTA!J$105:AN$105)</f>
        <v>108.2</v>
      </c>
      <c r="U52" s="38">
        <f>SUMPRODUCT(LTA!J52:AN52,LTA!J$102:AN$102,LTA!J$105:AN$105)</f>
        <v>262.82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171.42</v>
      </c>
      <c r="Z52" s="35">
        <f>IEX!P52</f>
        <v>0</v>
      </c>
      <c r="AA52" s="76">
        <f>STOA!J52</f>
        <v>593.59</v>
      </c>
      <c r="AB52" s="76">
        <f>-STOA!P52</f>
        <v>0</v>
      </c>
      <c r="AC52">
        <f t="shared" si="0"/>
        <v>14.615752538015059</v>
      </c>
      <c r="AD52">
        <f t="shared" si="1"/>
        <v>1608.8634605538293</v>
      </c>
      <c r="AE52">
        <f>'IDT-1'!F52</f>
        <v>35.320999999999998</v>
      </c>
      <c r="AF52" s="25"/>
      <c r="AG52">
        <f t="shared" si="2"/>
        <v>1644.1844605538292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-58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8.1874890000000011</v>
      </c>
      <c r="E53">
        <f>GT_NG!T53</f>
        <v>10.059171597633135</v>
      </c>
      <c r="F53">
        <f>GT_Spot!T53</f>
        <v>0</v>
      </c>
      <c r="G53">
        <f>PPCL_NG!T53</f>
        <v>0</v>
      </c>
      <c r="H53">
        <f>PPCL_Spot!T53</f>
        <v>29.38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377.8446091200002</v>
      </c>
      <c r="P53" s="37">
        <v>19.37</v>
      </c>
      <c r="Q53" s="37">
        <v>17.740000000000002</v>
      </c>
      <c r="R53" s="39">
        <v>25.2</v>
      </c>
      <c r="S53" s="39">
        <v>0</v>
      </c>
      <c r="T53" s="38">
        <f>SUMPRODUCT(LTA!J53:AN53,LTA!J$101:AN$101,LTA!J$105:AN$105)</f>
        <v>108.2</v>
      </c>
      <c r="U53" s="38">
        <f>SUMPRODUCT(LTA!J53:AN53,LTA!J$102:AN$102,LTA!J$105:AN$105)</f>
        <v>261.31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171.42</v>
      </c>
      <c r="Z53" s="35">
        <f>IEX!P53</f>
        <v>0</v>
      </c>
      <c r="AA53" s="76">
        <f>STOA!J53</f>
        <v>593.59</v>
      </c>
      <c r="AB53" s="76">
        <f>-STOA!P53</f>
        <v>0</v>
      </c>
      <c r="AC53">
        <f t="shared" si="0"/>
        <v>14.474099290073461</v>
      </c>
      <c r="AD53">
        <f t="shared" si="1"/>
        <v>1624.2771704275601</v>
      </c>
      <c r="AE53">
        <f>'IDT-1'!F53</f>
        <v>41.779000000000003</v>
      </c>
      <c r="AF53" s="25"/>
      <c r="AG53">
        <f t="shared" si="2"/>
        <v>1666.0561704275601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-42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8.1874890000000011</v>
      </c>
      <c r="E54">
        <f>GT_NG!T54</f>
        <v>10.059171597633135</v>
      </c>
      <c r="F54">
        <f>GT_Spot!T54</f>
        <v>0</v>
      </c>
      <c r="G54">
        <f>PPCL_NG!T54</f>
        <v>0</v>
      </c>
      <c r="H54">
        <f>PPCL_Spot!T54</f>
        <v>29.38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378.5346091200002</v>
      </c>
      <c r="P54" s="37">
        <v>19.37</v>
      </c>
      <c r="Q54" s="37">
        <v>17.740000000000002</v>
      </c>
      <c r="R54" s="39">
        <v>25.2</v>
      </c>
      <c r="S54" s="39">
        <v>0</v>
      </c>
      <c r="T54" s="38">
        <f>SUMPRODUCT(LTA!J54:AN54,LTA!J$101:AN$101,LTA!J$105:AN$105)</f>
        <v>108.2</v>
      </c>
      <c r="U54" s="38">
        <f>SUMPRODUCT(LTA!J54:AN54,LTA!J$102:AN$102,LTA!J$105:AN$105)</f>
        <v>259.49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171.42</v>
      </c>
      <c r="Z54" s="35">
        <f>IEX!P54</f>
        <v>0</v>
      </c>
      <c r="AA54" s="76">
        <f>STOA!J54</f>
        <v>593.59</v>
      </c>
      <c r="AB54" s="76">
        <f>-STOA!P54</f>
        <v>0</v>
      </c>
      <c r="AC54">
        <f t="shared" si="0"/>
        <v>14.379895712824569</v>
      </c>
      <c r="AD54">
        <f t="shared" si="1"/>
        <v>1633.2413740048089</v>
      </c>
      <c r="AE54">
        <f>'IDT-1'!F54</f>
        <v>6.0650000000000004</v>
      </c>
      <c r="AF54" s="25"/>
      <c r="AG54">
        <f t="shared" si="2"/>
        <v>1639.306374004809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-32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8.1874890000000011</v>
      </c>
      <c r="E55">
        <f>GT_NG!T55</f>
        <v>10.059171597633135</v>
      </c>
      <c r="F55">
        <f>GT_Spot!T55</f>
        <v>0</v>
      </c>
      <c r="G55">
        <f>PPCL_NG!T55</f>
        <v>0</v>
      </c>
      <c r="H55">
        <f>PPCL_Spot!T55</f>
        <v>29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390.81623931515691</v>
      </c>
      <c r="P55" s="37">
        <v>19.37</v>
      </c>
      <c r="Q55" s="37">
        <v>17.740000000000002</v>
      </c>
      <c r="R55" s="39">
        <v>25.2</v>
      </c>
      <c r="S55" s="39">
        <v>0</v>
      </c>
      <c r="T55" s="38">
        <f>SUMPRODUCT(LTA!J55:AN55,LTA!J$101:AN$101,LTA!J$105:AN$105)</f>
        <v>108.2</v>
      </c>
      <c r="U55" s="38">
        <f>SUMPRODUCT(LTA!J55:AN55,LTA!J$102:AN$102,LTA!J$105:AN$105)</f>
        <v>258.98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92.98</v>
      </c>
      <c r="Z55" s="35">
        <f>IEX!P55</f>
        <v>0</v>
      </c>
      <c r="AA55" s="76">
        <f>STOA!J55</f>
        <v>593.59</v>
      </c>
      <c r="AB55" s="76">
        <f>-STOA!P55</f>
        <v>0</v>
      </c>
      <c r="AC55">
        <f t="shared" si="0"/>
        <v>13.825160564188774</v>
      </c>
      <c r="AD55">
        <f t="shared" si="1"/>
        <v>1565.7477393486013</v>
      </c>
      <c r="AE55">
        <f>'IDT-1'!F55</f>
        <v>0</v>
      </c>
      <c r="AF55" s="25"/>
      <c r="AG55">
        <f t="shared" si="2"/>
        <v>1565.7477393486013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-33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8.1874890000000011</v>
      </c>
      <c r="E56">
        <f>GT_NG!T56</f>
        <v>10.059171597633135</v>
      </c>
      <c r="F56">
        <f>GT_Spot!T56</f>
        <v>0</v>
      </c>
      <c r="G56">
        <f>PPCL_NG!T56</f>
        <v>0</v>
      </c>
      <c r="H56">
        <f>PPCL_Spot!T56</f>
        <v>29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391.97623931515693</v>
      </c>
      <c r="P56" s="37">
        <v>19.37</v>
      </c>
      <c r="Q56" s="37">
        <v>17.740000000000002</v>
      </c>
      <c r="R56" s="39">
        <v>25.2</v>
      </c>
      <c r="S56" s="39">
        <v>0</v>
      </c>
      <c r="T56" s="38">
        <f>SUMPRODUCT(LTA!J56:AN56,LTA!J$101:AN$101,LTA!J$105:AN$105)</f>
        <v>108.12</v>
      </c>
      <c r="U56" s="38">
        <f>SUMPRODUCT(LTA!J56:AN56,LTA!J$102:AN$102,LTA!J$105:AN$105)</f>
        <v>258.91000000000003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74.569999999999993</v>
      </c>
      <c r="Z56" s="35">
        <f>IEX!P56</f>
        <v>0</v>
      </c>
      <c r="AA56" s="76">
        <f>STOA!J56</f>
        <v>593.59</v>
      </c>
      <c r="AB56" s="76">
        <f>-STOA!P56</f>
        <v>0</v>
      </c>
      <c r="AC56">
        <f t="shared" si="0"/>
        <v>13.695942879638553</v>
      </c>
      <c r="AD56">
        <f t="shared" si="1"/>
        <v>1546.4769570331514</v>
      </c>
      <c r="AE56">
        <f>'IDT-1'!F56</f>
        <v>0</v>
      </c>
      <c r="AF56" s="25"/>
      <c r="AG56">
        <f t="shared" si="2"/>
        <v>1546.4769570331514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-35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8.1874890000000011</v>
      </c>
      <c r="E57">
        <f>GT_NG!T57</f>
        <v>9.7567576243980749</v>
      </c>
      <c r="F57">
        <f>GT_Spot!T57</f>
        <v>0</v>
      </c>
      <c r="G57">
        <f>PPCL_NG!T57</f>
        <v>0</v>
      </c>
      <c r="H57">
        <f>PPCL_Spot!T57</f>
        <v>29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391.02071531515696</v>
      </c>
      <c r="P57" s="37">
        <v>19.37</v>
      </c>
      <c r="Q57" s="37">
        <v>17.740000000000002</v>
      </c>
      <c r="R57" s="39">
        <v>25.2</v>
      </c>
      <c r="S57" s="39">
        <v>0</v>
      </c>
      <c r="T57" s="38">
        <f>SUMPRODUCT(LTA!J57:AN57,LTA!J$101:AN$101,LTA!J$105:AN$105)</f>
        <v>107.07</v>
      </c>
      <c r="U57" s="38">
        <f>SUMPRODUCT(LTA!J57:AN57,LTA!J$102:AN$102,LTA!J$105:AN$105)</f>
        <v>259.85000000000002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122.03</v>
      </c>
      <c r="Z57" s="35">
        <f>IEX!P57</f>
        <v>0</v>
      </c>
      <c r="AA57" s="76">
        <f>STOA!J57</f>
        <v>593.59</v>
      </c>
      <c r="AB57" s="76">
        <f>-STOA!P57</f>
        <v>0</v>
      </c>
      <c r="AC57">
        <f t="shared" si="0"/>
        <v>14.371135563309608</v>
      </c>
      <c r="AD57">
        <f t="shared" si="1"/>
        <v>1557.8938263762457</v>
      </c>
      <c r="AE57">
        <f>'IDT-1'!F57</f>
        <v>0</v>
      </c>
      <c r="AF57" s="25"/>
      <c r="AG57">
        <f t="shared" si="2"/>
        <v>1557.8938263762457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-69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8.1874890000000011</v>
      </c>
      <c r="E58">
        <f>GT_NG!T58</f>
        <v>9.7567576243980749</v>
      </c>
      <c r="F58">
        <f>GT_Spot!T58</f>
        <v>0</v>
      </c>
      <c r="G58">
        <f>PPCL_NG!T58</f>
        <v>0</v>
      </c>
      <c r="H58">
        <f>PPCL_Spot!T58</f>
        <v>29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388.96575925737625</v>
      </c>
      <c r="P58" s="37">
        <v>19.37</v>
      </c>
      <c r="Q58" s="37">
        <v>17.740000000000002</v>
      </c>
      <c r="R58" s="39">
        <v>25.2</v>
      </c>
      <c r="S58" s="39">
        <v>0</v>
      </c>
      <c r="T58" s="38">
        <f>SUMPRODUCT(LTA!J58:AN58,LTA!J$101:AN$101,LTA!J$105:AN$105)</f>
        <v>105.86</v>
      </c>
      <c r="U58" s="38">
        <f>SUMPRODUCT(LTA!J58:AN58,LTA!J$102:AN$102,LTA!J$105:AN$105)</f>
        <v>260.03000000000003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171.42</v>
      </c>
      <c r="Z58" s="35">
        <f>IEX!P58</f>
        <v>0</v>
      </c>
      <c r="AA58" s="76">
        <f>STOA!J58</f>
        <v>593.59</v>
      </c>
      <c r="AB58" s="76">
        <f>-STOA!P58</f>
        <v>0</v>
      </c>
      <c r="AC58">
        <f t="shared" si="0"/>
        <v>14.743155616974473</v>
      </c>
      <c r="AD58">
        <f t="shared" si="1"/>
        <v>1605.8268502648002</v>
      </c>
      <c r="AE58">
        <f>'IDT-1'!F58</f>
        <v>4.8869999999999996</v>
      </c>
      <c r="AF58" s="25"/>
      <c r="AG58">
        <f t="shared" si="2"/>
        <v>1610.7138502648002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-67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8.1874890000000011</v>
      </c>
      <c r="E59">
        <f>GT_NG!T59</f>
        <v>9.7567576243980749</v>
      </c>
      <c r="F59">
        <f>GT_Spot!T59</f>
        <v>0</v>
      </c>
      <c r="G59">
        <f>PPCL_NG!T59</f>
        <v>0</v>
      </c>
      <c r="H59">
        <f>PPCL_Spot!T59</f>
        <v>29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439.09790476685748</v>
      </c>
      <c r="P59" s="37">
        <v>19.37</v>
      </c>
      <c r="Q59" s="37">
        <v>17.740000000000002</v>
      </c>
      <c r="R59" s="39">
        <v>25.2</v>
      </c>
      <c r="S59" s="39">
        <v>0</v>
      </c>
      <c r="T59" s="38">
        <f>SUMPRODUCT(LTA!J59:AN59,LTA!J$101:AN$101,LTA!J$105:AN$105)</f>
        <v>101.47</v>
      </c>
      <c r="U59" s="38">
        <f>SUMPRODUCT(LTA!J59:AN59,LTA!J$102:AN$102,LTA!J$105:AN$105)</f>
        <v>259.55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171.42</v>
      </c>
      <c r="Z59" s="35">
        <f>IEX!P59</f>
        <v>0</v>
      </c>
      <c r="AA59" s="76">
        <f>STOA!J59</f>
        <v>593.69000000000005</v>
      </c>
      <c r="AB59" s="76">
        <f>-STOA!P59</f>
        <v>0</v>
      </c>
      <c r="AC59">
        <f t="shared" si="0"/>
        <v>15.344447740101231</v>
      </c>
      <c r="AD59">
        <f t="shared" si="1"/>
        <v>1624.5877036511545</v>
      </c>
      <c r="AE59">
        <f>'IDT-1'!F59</f>
        <v>42.747999999999998</v>
      </c>
      <c r="AF59" s="25"/>
      <c r="AG59">
        <f t="shared" si="2"/>
        <v>1667.3357036511545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-93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8.1874890000000011</v>
      </c>
      <c r="E60">
        <f>GT_NG!T60</f>
        <v>9.7567576243980749</v>
      </c>
      <c r="F60">
        <f>GT_Spot!T60</f>
        <v>0</v>
      </c>
      <c r="G60">
        <f>PPCL_NG!T60</f>
        <v>0</v>
      </c>
      <c r="H60">
        <f>PPCL_Spot!T60</f>
        <v>29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439.84429059982739</v>
      </c>
      <c r="P60" s="37">
        <v>19.37</v>
      </c>
      <c r="Q60" s="37">
        <v>17.740000000000002</v>
      </c>
      <c r="R60" s="39">
        <v>25.2</v>
      </c>
      <c r="S60" s="39">
        <v>0</v>
      </c>
      <c r="T60" s="38">
        <f>SUMPRODUCT(LTA!J60:AN60,LTA!J$101:AN$101,LTA!J$105:AN$105)</f>
        <v>99</v>
      </c>
      <c r="U60" s="38">
        <f>SUMPRODUCT(LTA!J60:AN60,LTA!J$102:AN$102,LTA!J$105:AN$105)</f>
        <v>259.57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74.569999999999993</v>
      </c>
      <c r="Z60" s="35">
        <f>IEX!P60</f>
        <v>0</v>
      </c>
      <c r="AA60" s="76">
        <f>STOA!J60</f>
        <v>593.69000000000005</v>
      </c>
      <c r="AB60" s="76">
        <f>-STOA!P60</f>
        <v>0</v>
      </c>
      <c r="AC60">
        <f t="shared" si="0"/>
        <v>14.016799075329722</v>
      </c>
      <c r="AD60">
        <f t="shared" si="1"/>
        <v>1586.3617381488957</v>
      </c>
      <c r="AE60">
        <f>'IDT-1'!F60</f>
        <v>69.123000000000005</v>
      </c>
      <c r="AF60" s="25"/>
      <c r="AG60">
        <f t="shared" si="2"/>
        <v>1655.4847381488958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-34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8.1874890000000011</v>
      </c>
      <c r="E61">
        <f>GT_NG!T61</f>
        <v>9.7567576243980749</v>
      </c>
      <c r="F61">
        <f>GT_Spot!T61</f>
        <v>0</v>
      </c>
      <c r="G61">
        <f>PPCL_NG!T61</f>
        <v>0</v>
      </c>
      <c r="H61">
        <f>PPCL_Spot!T61</f>
        <v>29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441.41007715799782</v>
      </c>
      <c r="P61" s="37">
        <v>19.37</v>
      </c>
      <c r="Q61" s="37">
        <v>17.740000000000002</v>
      </c>
      <c r="R61" s="39">
        <v>25.2</v>
      </c>
      <c r="S61" s="39">
        <v>0</v>
      </c>
      <c r="T61" s="38">
        <f>SUMPRODUCT(LTA!J61:AN61,LTA!J$101:AN$101,LTA!J$105:AN$105)</f>
        <v>94.42</v>
      </c>
      <c r="U61" s="38">
        <f>SUMPRODUCT(LTA!J61:AN61,LTA!J$102:AN$102,LTA!J$105:AN$105)</f>
        <v>260.67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82.32</v>
      </c>
      <c r="Z61" s="35">
        <f>IEX!P61</f>
        <v>0</v>
      </c>
      <c r="AA61" s="76">
        <f>STOA!J61</f>
        <v>593.69000000000005</v>
      </c>
      <c r="AB61" s="76">
        <f>-STOA!P61</f>
        <v>0</v>
      </c>
      <c r="AC61">
        <f t="shared" si="0"/>
        <v>13.932360319772124</v>
      </c>
      <c r="AD61">
        <f t="shared" si="1"/>
        <v>1644.6819634626238</v>
      </c>
      <c r="AE61">
        <f>'IDT-1'!F61</f>
        <v>88</v>
      </c>
      <c r="AF61" s="25"/>
      <c r="AG61">
        <f t="shared" si="2"/>
        <v>1732.6819634626238</v>
      </c>
      <c r="AI61" s="35">
        <f>PXIL!J61</f>
        <v>0</v>
      </c>
      <c r="AJ61" s="35">
        <f>PXIL!P61</f>
        <v>0</v>
      </c>
      <c r="AK61" s="35">
        <f>RTM_IEX!J61</f>
        <v>18.399999999999999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8.1874890000000011</v>
      </c>
      <c r="E62">
        <f>GT_NG!T62</f>
        <v>9.7567576243980749</v>
      </c>
      <c r="F62">
        <f>GT_Spot!T62</f>
        <v>0</v>
      </c>
      <c r="G62">
        <f>PPCL_NG!T62</f>
        <v>0</v>
      </c>
      <c r="H62">
        <f>PPCL_Spot!T62</f>
        <v>29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445.1647100693902</v>
      </c>
      <c r="P62" s="37">
        <v>19.37</v>
      </c>
      <c r="Q62" s="37">
        <v>17.740000000000002</v>
      </c>
      <c r="R62" s="39">
        <v>25.2</v>
      </c>
      <c r="S62" s="39">
        <v>0</v>
      </c>
      <c r="T62" s="38">
        <f>SUMPRODUCT(LTA!J62:AN62,LTA!J$101:AN$101,LTA!J$105:AN$105)</f>
        <v>88.84</v>
      </c>
      <c r="U62" s="38">
        <f>SUMPRODUCT(LTA!J62:AN62,LTA!J$102:AN$102,LTA!J$105:AN$105)</f>
        <v>261.57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112.35</v>
      </c>
      <c r="Z62" s="35">
        <f>IEX!P62</f>
        <v>0</v>
      </c>
      <c r="AA62" s="76">
        <f>STOA!J62</f>
        <v>593.69000000000005</v>
      </c>
      <c r="AB62" s="76">
        <f>-STOA!P62</f>
        <v>0</v>
      </c>
      <c r="AC62">
        <f t="shared" si="0"/>
        <v>14.16869123622782</v>
      </c>
      <c r="AD62">
        <f t="shared" si="1"/>
        <v>1672.5802654575605</v>
      </c>
      <c r="AE62">
        <f>'IDT-1'!F62</f>
        <v>73</v>
      </c>
      <c r="AF62" s="25"/>
      <c r="AG62">
        <f t="shared" si="2"/>
        <v>1745.5802654575605</v>
      </c>
      <c r="AI62" s="35">
        <f>PXIL!J62</f>
        <v>0</v>
      </c>
      <c r="AJ62" s="35">
        <f>PXIL!P62</f>
        <v>0</v>
      </c>
      <c r="AK62" s="35">
        <f>RTM_IEX!J62</f>
        <v>17.43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8.1874890000000011</v>
      </c>
      <c r="E63">
        <f>GT_NG!T63</f>
        <v>9.7567576243980749</v>
      </c>
      <c r="F63">
        <f>GT_Spot!T63</f>
        <v>0</v>
      </c>
      <c r="G63">
        <f>PPCL_NG!T63</f>
        <v>0</v>
      </c>
      <c r="H63">
        <f>PPCL_Spot!T63</f>
        <v>29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444.32800708505641</v>
      </c>
      <c r="P63" s="37">
        <v>19.37</v>
      </c>
      <c r="Q63" s="37">
        <v>12.89</v>
      </c>
      <c r="R63" s="39">
        <v>25.2</v>
      </c>
      <c r="S63" s="39">
        <v>0</v>
      </c>
      <c r="T63" s="38">
        <f>SUMPRODUCT(LTA!J63:AN63,LTA!J$101:AN$101,LTA!J$105:AN$105)</f>
        <v>85.05</v>
      </c>
      <c r="U63" s="38">
        <f>SUMPRODUCT(LTA!J63:AN63,LTA!J$102:AN$102,LTA!J$105:AN$105)</f>
        <v>244.77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105.57</v>
      </c>
      <c r="Z63" s="35">
        <f>IEX!P63</f>
        <v>0</v>
      </c>
      <c r="AA63" s="76">
        <f>STOA!J63</f>
        <v>593.69000000000005</v>
      </c>
      <c r="AB63" s="76">
        <f>-STOA!P63</f>
        <v>0</v>
      </c>
      <c r="AC63">
        <f t="shared" si="0"/>
        <v>14.159478931159416</v>
      </c>
      <c r="AD63">
        <f t="shared" si="1"/>
        <v>1671.4927747782951</v>
      </c>
      <c r="AE63">
        <f>'IDT-1'!F63</f>
        <v>88</v>
      </c>
      <c r="AF63" s="25"/>
      <c r="AG63">
        <f t="shared" si="2"/>
        <v>1759.4927747782951</v>
      </c>
      <c r="AI63" s="35">
        <f>PXIL!J63</f>
        <v>0</v>
      </c>
      <c r="AJ63" s="35">
        <f>PXIL!P63</f>
        <v>0</v>
      </c>
      <c r="AK63" s="35">
        <f>RTM_IEX!J63</f>
        <v>49.39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8.1874890000000011</v>
      </c>
      <c r="E64">
        <f>GT_NG!T64</f>
        <v>9.7567576243980749</v>
      </c>
      <c r="F64">
        <f>GT_Spot!T64</f>
        <v>0</v>
      </c>
      <c r="G64">
        <f>PPCL_NG!T64</f>
        <v>0</v>
      </c>
      <c r="H64">
        <f>PPCL_Spot!T64</f>
        <v>29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444.32800047522841</v>
      </c>
      <c r="P64" s="37">
        <v>19.37</v>
      </c>
      <c r="Q64" s="37">
        <v>12.89</v>
      </c>
      <c r="R64" s="39">
        <v>25.2</v>
      </c>
      <c r="S64" s="39">
        <v>0</v>
      </c>
      <c r="T64" s="38">
        <f>SUMPRODUCT(LTA!J64:AN64,LTA!J$101:AN$101,LTA!J$105:AN$105)</f>
        <v>81.23</v>
      </c>
      <c r="U64" s="38">
        <f>SUMPRODUCT(LTA!J64:AN64,LTA!J$102:AN$102,LTA!J$105:AN$105)</f>
        <v>244.9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116.22</v>
      </c>
      <c r="Z64" s="35">
        <f>IEX!P64</f>
        <v>0</v>
      </c>
      <c r="AA64" s="76">
        <f>STOA!J64</f>
        <v>593.69000000000005</v>
      </c>
      <c r="AB64" s="76">
        <f>-STOA!P64</f>
        <v>0</v>
      </c>
      <c r="AC64">
        <f t="shared" si="0"/>
        <v>14.185434875636862</v>
      </c>
      <c r="AD64">
        <f t="shared" si="1"/>
        <v>1674.5568122239895</v>
      </c>
      <c r="AE64">
        <f>'IDT-1'!F64</f>
        <v>78</v>
      </c>
      <c r="AF64" s="25"/>
      <c r="AG64">
        <f t="shared" si="2"/>
        <v>1752.5568122239895</v>
      </c>
      <c r="AI64" s="35">
        <f>PXIL!J64</f>
        <v>0</v>
      </c>
      <c r="AJ64" s="35">
        <f>PXIL!P64</f>
        <v>0</v>
      </c>
      <c r="AK64" s="35">
        <f>RTM_IEX!J64</f>
        <v>45.52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8.1874890000000011</v>
      </c>
      <c r="E65">
        <f>GT_NG!T65</f>
        <v>9.7567576243980749</v>
      </c>
      <c r="F65">
        <f>GT_Spot!T65</f>
        <v>0</v>
      </c>
      <c r="G65">
        <f>PPCL_NG!T65</f>
        <v>0</v>
      </c>
      <c r="H65">
        <f>PPCL_Spot!T65</f>
        <v>29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445.99262659816981</v>
      </c>
      <c r="P65" s="37">
        <v>19.37</v>
      </c>
      <c r="Q65" s="37">
        <v>12.89</v>
      </c>
      <c r="R65" s="39">
        <v>25.2</v>
      </c>
      <c r="S65" s="39">
        <v>0</v>
      </c>
      <c r="T65" s="38">
        <f>SUMPRODUCT(LTA!J65:AN65,LTA!J$101:AN$101,LTA!J$105:AN$105)</f>
        <v>71.38</v>
      </c>
      <c r="U65" s="38">
        <f>SUMPRODUCT(LTA!J65:AN65,LTA!J$102:AN$102,LTA!J$105:AN$105)</f>
        <v>244.28000000000003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119.13</v>
      </c>
      <c r="Z65" s="35">
        <f>IEX!P65</f>
        <v>0</v>
      </c>
      <c r="AA65" s="76">
        <f>STOA!J65</f>
        <v>593.69000000000005</v>
      </c>
      <c r="AB65" s="76">
        <f>-STOA!P65</f>
        <v>0</v>
      </c>
      <c r="AC65">
        <f t="shared" si="0"/>
        <v>14.152209735069569</v>
      </c>
      <c r="AD65">
        <f t="shared" si="1"/>
        <v>1670.6346634874983</v>
      </c>
      <c r="AE65">
        <f>'IDT-1'!F65</f>
        <v>73</v>
      </c>
      <c r="AF65" s="25"/>
      <c r="AG65">
        <f t="shared" si="2"/>
        <v>1743.6346634874983</v>
      </c>
      <c r="AI65" s="35">
        <f>PXIL!J65</f>
        <v>0</v>
      </c>
      <c r="AJ65" s="35">
        <f>PXIL!P65</f>
        <v>0</v>
      </c>
      <c r="AK65" s="35">
        <f>RTM_IEX!J65</f>
        <v>47.46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8.1874890000000011</v>
      </c>
      <c r="E66">
        <f>GT_NG!T66</f>
        <v>9.7567576243980749</v>
      </c>
      <c r="F66">
        <f>GT_Spot!T66</f>
        <v>0</v>
      </c>
      <c r="G66">
        <f>PPCL_NG!T66</f>
        <v>0</v>
      </c>
      <c r="H66">
        <f>PPCL_Spot!T66</f>
        <v>29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448.01533454819349</v>
      </c>
      <c r="P66" s="37">
        <v>19.37</v>
      </c>
      <c r="Q66" s="37">
        <v>12.89</v>
      </c>
      <c r="R66" s="39">
        <v>25.2</v>
      </c>
      <c r="S66" s="39">
        <v>0</v>
      </c>
      <c r="T66" s="38">
        <f>SUMPRODUCT(LTA!J66:AN66,LTA!J$101:AN$101,LTA!J$105:AN$105)</f>
        <v>63.57</v>
      </c>
      <c r="U66" s="38">
        <f>SUMPRODUCT(LTA!J66:AN66,LTA!J$102:AN$102,LTA!J$105:AN$105)</f>
        <v>243.63000000000002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128.81</v>
      </c>
      <c r="Z66" s="35">
        <f>IEX!P66</f>
        <v>0</v>
      </c>
      <c r="AA66" s="76">
        <f>STOA!J66</f>
        <v>593.69000000000005</v>
      </c>
      <c r="AB66" s="76">
        <f>-STOA!P66</f>
        <v>0</v>
      </c>
      <c r="AC66">
        <f t="shared" si="0"/>
        <v>14.146856481849767</v>
      </c>
      <c r="AD66">
        <f t="shared" si="1"/>
        <v>1670.0027246907418</v>
      </c>
      <c r="AE66">
        <f>'IDT-1'!F66</f>
        <v>63</v>
      </c>
      <c r="AF66" s="25"/>
      <c r="AG66">
        <f t="shared" si="2"/>
        <v>1733.0027246907418</v>
      </c>
      <c r="AI66" s="35">
        <f>PXIL!J66</f>
        <v>0</v>
      </c>
      <c r="AJ66" s="35">
        <f>PXIL!P66</f>
        <v>0</v>
      </c>
      <c r="AK66" s="35">
        <f>RTM_IEX!J66</f>
        <v>43.58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8.1874890000000011</v>
      </c>
      <c r="E67">
        <f>GT_NG!T67</f>
        <v>9.7567576243980749</v>
      </c>
      <c r="F67">
        <f>GT_Spot!T67</f>
        <v>0</v>
      </c>
      <c r="G67">
        <f>PPCL_NG!T67</f>
        <v>0</v>
      </c>
      <c r="H67">
        <f>PPCL_Spot!T67</f>
        <v>29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449.2314071120598</v>
      </c>
      <c r="P67" s="37">
        <v>19.37</v>
      </c>
      <c r="Q67" s="37">
        <v>12.89</v>
      </c>
      <c r="R67" s="39">
        <v>25.2</v>
      </c>
      <c r="S67" s="39">
        <v>0</v>
      </c>
      <c r="T67" s="38">
        <f>SUMPRODUCT(LTA!J67:AN67,LTA!J$101:AN$101,LTA!J$105:AN$105)</f>
        <v>53.7</v>
      </c>
      <c r="U67" s="38">
        <f>SUMPRODUCT(LTA!J67:AN67,LTA!J$102:AN$102,LTA!J$105:AN$105)</f>
        <v>243.29000000000002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132.69</v>
      </c>
      <c r="Z67" s="35">
        <f>IEX!P67</f>
        <v>0</v>
      </c>
      <c r="AA67" s="76">
        <f>STOA!J67</f>
        <v>594.04999999999995</v>
      </c>
      <c r="AB67" s="76">
        <f>-STOA!P67</f>
        <v>0</v>
      </c>
      <c r="AC67">
        <f t="shared" si="0"/>
        <v>14.123219491386246</v>
      </c>
      <c r="AD67">
        <f t="shared" si="1"/>
        <v>1667.2124342450718</v>
      </c>
      <c r="AE67">
        <f>'IDT-1'!F67</f>
        <v>58</v>
      </c>
      <c r="AF67" s="25"/>
      <c r="AG67">
        <f t="shared" si="2"/>
        <v>1725.2124342450718</v>
      </c>
      <c r="AI67" s="35">
        <f>PXIL!J67</f>
        <v>0</v>
      </c>
      <c r="AJ67" s="35">
        <f>PXIL!P67</f>
        <v>0</v>
      </c>
      <c r="AK67" s="35">
        <f>RTM_IEX!J67</f>
        <v>45.52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8.1874890000000011</v>
      </c>
      <c r="E68">
        <f>GT_NG!T68</f>
        <v>9.7567576243980749</v>
      </c>
      <c r="F68">
        <f>GT_Spot!T68</f>
        <v>0</v>
      </c>
      <c r="G68">
        <f>PPCL_NG!T68</f>
        <v>0</v>
      </c>
      <c r="H68">
        <f>PPCL_Spot!T68</f>
        <v>29</v>
      </c>
      <c r="I68">
        <f>Bawana_NG!T68</f>
        <v>58.45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450.80500816332943</v>
      </c>
      <c r="P68" s="37">
        <v>19.37</v>
      </c>
      <c r="Q68" s="37">
        <v>12.89</v>
      </c>
      <c r="R68" s="39">
        <v>25.2</v>
      </c>
      <c r="S68" s="39">
        <v>0</v>
      </c>
      <c r="T68" s="38">
        <f>SUMPRODUCT(LTA!J68:AN68,LTA!J$101:AN$101,LTA!J$105:AN$105)</f>
        <v>46.7</v>
      </c>
      <c r="U68" s="38">
        <f>SUMPRODUCT(LTA!J68:AN68,LTA!J$102:AN$102,LTA!J$105:AN$105)</f>
        <v>242.70000000000002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131.71</v>
      </c>
      <c r="Z68" s="35">
        <f>IEX!P68</f>
        <v>0</v>
      </c>
      <c r="AA68" s="76">
        <f>STOA!J68</f>
        <v>594.04999999999995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14.040005740216912</v>
      </c>
      <c r="AD68">
        <f t="shared" ref="AD68:AD98" si="4">SUM(B68:AB68,AI68:AV68)-AC68</f>
        <v>1657.3892490475107</v>
      </c>
      <c r="AE68">
        <f>'IDT-1'!F68</f>
        <v>59</v>
      </c>
      <c r="AF68" s="25"/>
      <c r="AG68">
        <f t="shared" ref="AG68:AG98" si="5">SUM(AD68:AF68)</f>
        <v>1716.3892490475107</v>
      </c>
      <c r="AI68" s="35">
        <f>PXIL!J68</f>
        <v>0</v>
      </c>
      <c r="AJ68" s="35">
        <f>PXIL!P68</f>
        <v>0</v>
      </c>
      <c r="AK68" s="35">
        <f>RTM_IEX!J68</f>
        <v>42.61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8.1874890000000011</v>
      </c>
      <c r="E69">
        <f>GT_NG!T69</f>
        <v>9.7567576243980749</v>
      </c>
      <c r="F69">
        <f>GT_Spot!T69</f>
        <v>0</v>
      </c>
      <c r="G69">
        <f>PPCL_NG!T69</f>
        <v>0</v>
      </c>
      <c r="H69">
        <f>PPCL_Spot!T69</f>
        <v>29</v>
      </c>
      <c r="I69">
        <f>Bawana_NG!T69</f>
        <v>58.45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451.55860913864291</v>
      </c>
      <c r="P69" s="37">
        <v>19.37</v>
      </c>
      <c r="Q69" s="37">
        <v>12.89</v>
      </c>
      <c r="R69" s="39">
        <v>25.2</v>
      </c>
      <c r="S69" s="39">
        <v>0</v>
      </c>
      <c r="T69" s="38">
        <f>SUMPRODUCT(LTA!J69:AN69,LTA!J$101:AN$101,LTA!J$105:AN$105)</f>
        <v>38.79</v>
      </c>
      <c r="U69" s="38">
        <f>SUMPRODUCT(LTA!J69:AN69,LTA!J$102:AN$102,LTA!J$105:AN$105)</f>
        <v>242.92000000000002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139.46</v>
      </c>
      <c r="Z69" s="35">
        <f>IEX!P69</f>
        <v>0</v>
      </c>
      <c r="AA69" s="76">
        <f>STOA!J69</f>
        <v>594.04999999999995</v>
      </c>
      <c r="AB69" s="76">
        <f>-STOA!P69</f>
        <v>0</v>
      </c>
      <c r="AC69">
        <f t="shared" si="3"/>
        <v>14.030627988409544</v>
      </c>
      <c r="AD69">
        <f t="shared" si="4"/>
        <v>1656.2822277746316</v>
      </c>
      <c r="AE69">
        <f>'IDT-1'!F69</f>
        <v>40</v>
      </c>
      <c r="AF69" s="25"/>
      <c r="AG69">
        <f t="shared" si="5"/>
        <v>1696.2822277746316</v>
      </c>
      <c r="AI69" s="35">
        <f>PXIL!J69</f>
        <v>0</v>
      </c>
      <c r="AJ69" s="35">
        <f>PXIL!P69</f>
        <v>0</v>
      </c>
      <c r="AK69" s="35">
        <f>RTM_IEX!J69</f>
        <v>40.68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8.1874890000000011</v>
      </c>
      <c r="E70">
        <f>GT_NG!T70</f>
        <v>9.7567576243980749</v>
      </c>
      <c r="F70">
        <f>GT_Spot!T70</f>
        <v>0</v>
      </c>
      <c r="G70">
        <f>PPCL_NG!T70</f>
        <v>0</v>
      </c>
      <c r="H70">
        <f>PPCL_Spot!T70</f>
        <v>29</v>
      </c>
      <c r="I70">
        <f>Bawana_NG!T70</f>
        <v>58.45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451.54642883657021</v>
      </c>
      <c r="P70" s="37">
        <v>19.37</v>
      </c>
      <c r="Q70" s="37">
        <v>12.89</v>
      </c>
      <c r="R70" s="39">
        <v>23.162545334652162</v>
      </c>
      <c r="S70" s="39">
        <v>0</v>
      </c>
      <c r="T70" s="38">
        <f>SUMPRODUCT(LTA!J70:AN70,LTA!J$101:AN$101,LTA!J$105:AN$105)</f>
        <v>30.78</v>
      </c>
      <c r="U70" s="38">
        <f>SUMPRODUCT(LTA!J70:AN70,LTA!J$102:AN$102,LTA!J$105:AN$105)</f>
        <v>242.41000000000003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160.77000000000001</v>
      </c>
      <c r="Z70" s="35">
        <f>IEX!P70</f>
        <v>0</v>
      </c>
      <c r="AA70" s="76">
        <f>STOA!J70</f>
        <v>594.04999999999995</v>
      </c>
      <c r="AB70" s="76">
        <f>-STOA!P70</f>
        <v>0</v>
      </c>
      <c r="AC70">
        <f t="shared" si="3"/>
        <v>14.12084705468321</v>
      </c>
      <c r="AD70">
        <f t="shared" si="4"/>
        <v>1666.9323737409372</v>
      </c>
      <c r="AE70">
        <f>'IDT-1'!F70</f>
        <v>12.815</v>
      </c>
      <c r="AF70" s="25"/>
      <c r="AG70">
        <f t="shared" si="5"/>
        <v>1679.7473737409373</v>
      </c>
      <c r="AI70" s="35">
        <f>PXIL!J70</f>
        <v>0</v>
      </c>
      <c r="AJ70" s="35">
        <f>PXIL!P70</f>
        <v>0</v>
      </c>
      <c r="AK70" s="35">
        <f>RTM_IEX!J70</f>
        <v>40.68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8.1874890000000011</v>
      </c>
      <c r="E71">
        <f>GT_NG!T71</f>
        <v>9.7567576243980749</v>
      </c>
      <c r="F71">
        <f>GT_Spot!T71</f>
        <v>0</v>
      </c>
      <c r="G71">
        <f>PPCL_NG!T71</f>
        <v>0</v>
      </c>
      <c r="H71">
        <f>PPCL_Spot!T71</f>
        <v>29</v>
      </c>
      <c r="I71">
        <f>Bawana_NG!T71</f>
        <v>58.45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452.21698043227946</v>
      </c>
      <c r="P71" s="37">
        <v>19.37</v>
      </c>
      <c r="Q71" s="37">
        <v>12.89</v>
      </c>
      <c r="R71" s="39">
        <v>21.13</v>
      </c>
      <c r="S71" s="39">
        <v>0</v>
      </c>
      <c r="T71" s="38">
        <f>SUMPRODUCT(LTA!J71:AN71,LTA!J$101:AN$101,LTA!J$105:AN$105)</f>
        <v>22.73</v>
      </c>
      <c r="U71" s="38">
        <f>SUMPRODUCT(LTA!J71:AN71,LTA!J$102:AN$102,LTA!J$105:AN$105)</f>
        <v>242.41000000000005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145.27000000000001</v>
      </c>
      <c r="Z71" s="35">
        <f>IEX!P71</f>
        <v>0</v>
      </c>
      <c r="AA71" s="76">
        <f>STOA!J71</f>
        <v>594.04999999999995</v>
      </c>
      <c r="AB71" s="76">
        <f>-STOA!P71</f>
        <v>0</v>
      </c>
      <c r="AC71">
        <f t="shared" si="3"/>
        <v>13.976686307276092</v>
      </c>
      <c r="AD71">
        <f t="shared" si="4"/>
        <v>1649.9145407494016</v>
      </c>
      <c r="AE71">
        <f>'IDT-1'!F71</f>
        <v>10.984</v>
      </c>
      <c r="AF71" s="25"/>
      <c r="AG71">
        <f t="shared" si="5"/>
        <v>1660.8985407494015</v>
      </c>
      <c r="AI71" s="35">
        <f>PXIL!J71</f>
        <v>0</v>
      </c>
      <c r="AJ71" s="35">
        <f>PXIL!P71</f>
        <v>0</v>
      </c>
      <c r="AK71" s="35">
        <f>RTM_IEX!J71</f>
        <v>48.43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8.1874890000000011</v>
      </c>
      <c r="E72">
        <f>GT_NG!T72</f>
        <v>9.7567576243980749</v>
      </c>
      <c r="F72">
        <f>GT_Spot!T72</f>
        <v>0</v>
      </c>
      <c r="G72">
        <f>PPCL_NG!T72</f>
        <v>0</v>
      </c>
      <c r="H72">
        <f>PPCL_Spot!T72</f>
        <v>29</v>
      </c>
      <c r="I72">
        <f>Bawana_NG!T72</f>
        <v>58.45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452.21698043227946</v>
      </c>
      <c r="P72" s="37">
        <v>19.37</v>
      </c>
      <c r="Q72" s="37">
        <v>12.89</v>
      </c>
      <c r="R72" s="39">
        <v>19.09</v>
      </c>
      <c r="S72" s="39">
        <v>0</v>
      </c>
      <c r="T72" s="38">
        <f>SUMPRODUCT(LTA!J72:AN72,LTA!J$101:AN$101,LTA!J$105:AN$105)</f>
        <v>19.71</v>
      </c>
      <c r="U72" s="38">
        <f>SUMPRODUCT(LTA!J72:AN72,LTA!J$102:AN$102,LTA!J$105:AN$105)</f>
        <v>241.84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141.4</v>
      </c>
      <c r="Z72" s="35">
        <f>IEX!P72</f>
        <v>0</v>
      </c>
      <c r="AA72" s="76">
        <f>STOA!J72</f>
        <v>594.04999999999995</v>
      </c>
      <c r="AB72" s="76">
        <f>-STOA!P72</f>
        <v>0</v>
      </c>
      <c r="AC72">
        <f t="shared" si="3"/>
        <v>13.896886307276093</v>
      </c>
      <c r="AD72">
        <f t="shared" si="4"/>
        <v>1640.4943407494015</v>
      </c>
      <c r="AE72">
        <f>'IDT-1'!F72</f>
        <v>6.407</v>
      </c>
      <c r="AF72" s="25"/>
      <c r="AG72">
        <f t="shared" si="5"/>
        <v>1646.9013407494015</v>
      </c>
      <c r="AI72" s="35">
        <f>PXIL!J72</f>
        <v>0</v>
      </c>
      <c r="AJ72" s="35">
        <f>PXIL!P72</f>
        <v>0</v>
      </c>
      <c r="AK72" s="35">
        <f>RTM_IEX!J72</f>
        <v>48.43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8.1874890000000011</v>
      </c>
      <c r="E73">
        <f>GT_NG!T73</f>
        <v>9.7567576243980749</v>
      </c>
      <c r="F73">
        <f>GT_Spot!T73</f>
        <v>0</v>
      </c>
      <c r="G73">
        <f>PPCL_NG!T73</f>
        <v>0</v>
      </c>
      <c r="H73">
        <f>PPCL_Spot!T73</f>
        <v>29</v>
      </c>
      <c r="I73">
        <f>Bawana_NG!T73</f>
        <v>58.45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474.97827899057444</v>
      </c>
      <c r="P73" s="37">
        <v>75.490000000000009</v>
      </c>
      <c r="Q73" s="37">
        <v>23.180000000000003</v>
      </c>
      <c r="R73" s="39">
        <v>17.559999999999999</v>
      </c>
      <c r="S73" s="39">
        <v>0</v>
      </c>
      <c r="T73" s="38">
        <f>SUMPRODUCT(LTA!J73:AN73,LTA!J$101:AN$101,LTA!J$105:AN$105)</f>
        <v>17.52</v>
      </c>
      <c r="U73" s="38">
        <f>SUMPRODUCT(LTA!J73:AN73,LTA!J$102:AN$102,LTA!J$105:AN$105)</f>
        <v>282.33999999999997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42.61</v>
      </c>
      <c r="Z73" s="35">
        <f>IEX!P73</f>
        <v>0</v>
      </c>
      <c r="AA73" s="76">
        <f>STOA!J73</f>
        <v>594.04999999999995</v>
      </c>
      <c r="AB73" s="76">
        <f>-STOA!P73</f>
        <v>0</v>
      </c>
      <c r="AC73">
        <f t="shared" si="3"/>
        <v>13.718229215165767</v>
      </c>
      <c r="AD73">
        <f t="shared" si="4"/>
        <v>1619.4042963998065</v>
      </c>
      <c r="AE73">
        <f>'IDT-1'!F73</f>
        <v>3.661</v>
      </c>
      <c r="AF73" s="25"/>
      <c r="AG73">
        <f t="shared" si="5"/>
        <v>1623.0652963998066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8.1874890000000011</v>
      </c>
      <c r="E74">
        <f>GT_NG!T74</f>
        <v>9.7567576243980749</v>
      </c>
      <c r="F74">
        <f>GT_Spot!T74</f>
        <v>0</v>
      </c>
      <c r="G74">
        <f>PPCL_NG!T74</f>
        <v>0</v>
      </c>
      <c r="H74">
        <f>PPCL_Spot!T74</f>
        <v>29</v>
      </c>
      <c r="I74">
        <f>Bawana_NG!T74</f>
        <v>58.45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475.67189013544083</v>
      </c>
      <c r="P74" s="37">
        <v>75.490000000000009</v>
      </c>
      <c r="Q74" s="37">
        <v>23.180000000000003</v>
      </c>
      <c r="R74" s="39">
        <v>12.519999999999998</v>
      </c>
      <c r="S74" s="39">
        <v>0</v>
      </c>
      <c r="T74" s="38">
        <f>SUMPRODUCT(LTA!J74:AN74,LTA!J$101:AN$101,LTA!J$105:AN$105)</f>
        <v>14.16</v>
      </c>
      <c r="U74" s="38">
        <f>SUMPRODUCT(LTA!J74:AN74,LTA!J$102:AN$102,LTA!J$105:AN$105)</f>
        <v>322.8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24.21</v>
      </c>
      <c r="Z74" s="35">
        <f>IEX!P74</f>
        <v>0</v>
      </c>
      <c r="AA74" s="76">
        <f>STOA!J74</f>
        <v>594.04999999999995</v>
      </c>
      <c r="AB74" s="76">
        <f>-STOA!P74</f>
        <v>0</v>
      </c>
      <c r="AC74">
        <f t="shared" si="3"/>
        <v>14.05057849190487</v>
      </c>
      <c r="AD74">
        <f t="shared" si="4"/>
        <v>1608.4255582679339</v>
      </c>
      <c r="AE74">
        <f>'IDT-1'!F74</f>
        <v>0</v>
      </c>
      <c r="AF74" s="25"/>
      <c r="AG74">
        <f t="shared" si="5"/>
        <v>1608.4255582679339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-25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8.1874890000000011</v>
      </c>
      <c r="E75">
        <f>GT_NG!T75</f>
        <v>9.8502728731942213</v>
      </c>
      <c r="F75">
        <f>GT_Spot!T75</f>
        <v>0</v>
      </c>
      <c r="G75">
        <f>PPCL_NG!T75</f>
        <v>0</v>
      </c>
      <c r="H75">
        <f>PPCL_Spot!T75</f>
        <v>29</v>
      </c>
      <c r="I75">
        <f>Bawana_NG!T75</f>
        <v>58.45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568.62856089884008</v>
      </c>
      <c r="P75" s="37">
        <v>75.490000000000009</v>
      </c>
      <c r="Q75" s="37">
        <v>19.02</v>
      </c>
      <c r="R75" s="39">
        <v>0</v>
      </c>
      <c r="S75" s="39">
        <v>0</v>
      </c>
      <c r="T75" s="38">
        <f>SUMPRODUCT(LTA!J75:AN75,LTA!J$101:AN$101,LTA!J$105:AN$105)</f>
        <v>10.64</v>
      </c>
      <c r="U75" s="38">
        <f>SUMPRODUCT(LTA!J75:AN75,LTA!J$102:AN$102,LTA!J$105:AN$105)</f>
        <v>364.85999999999996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28.09</v>
      </c>
      <c r="Z75" s="35">
        <f>IEX!P75</f>
        <v>0</v>
      </c>
      <c r="AA75" s="76">
        <f>STOA!J75</f>
        <v>594.04999999999995</v>
      </c>
      <c r="AB75" s="76">
        <f>-STOA!P75</f>
        <v>0</v>
      </c>
      <c r="AC75">
        <f t="shared" si="3"/>
        <v>16.022599192769555</v>
      </c>
      <c r="AD75">
        <f t="shared" si="4"/>
        <v>1610.2437235792645</v>
      </c>
      <c r="AE75">
        <f>'IDT-1'!F75</f>
        <v>0</v>
      </c>
      <c r="AF75" s="25"/>
      <c r="AG75">
        <f t="shared" si="5"/>
        <v>1610.2437235792645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-140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8.1874890000000011</v>
      </c>
      <c r="E76">
        <f>GT_NG!T76</f>
        <v>9.8502728731942213</v>
      </c>
      <c r="F76">
        <f>GT_Spot!T76</f>
        <v>0</v>
      </c>
      <c r="G76">
        <f>PPCL_NG!T76</f>
        <v>0</v>
      </c>
      <c r="H76">
        <f>PPCL_Spot!T76</f>
        <v>29</v>
      </c>
      <c r="I76">
        <f>Bawana_NG!T76</f>
        <v>58.45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669.26754016223879</v>
      </c>
      <c r="P76" s="37">
        <v>75.490000000000009</v>
      </c>
      <c r="Q76" s="37">
        <v>19.02</v>
      </c>
      <c r="R76" s="39">
        <v>0</v>
      </c>
      <c r="S76" s="39">
        <v>0</v>
      </c>
      <c r="T76" s="38">
        <f>SUMPRODUCT(LTA!J76:AN76,LTA!J$101:AN$101,LTA!J$105:AN$105)</f>
        <v>4.17</v>
      </c>
      <c r="U76" s="38">
        <f>SUMPRODUCT(LTA!J76:AN76,LTA!J$102:AN$102,LTA!J$105:AN$105)</f>
        <v>365.05999999999995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594.04999999999995</v>
      </c>
      <c r="AB76" s="76">
        <f>-STOA!P76</f>
        <v>0</v>
      </c>
      <c r="AC76">
        <f t="shared" si="3"/>
        <v>17.087612082075449</v>
      </c>
      <c r="AD76">
        <f t="shared" si="4"/>
        <v>1615.4576899533574</v>
      </c>
      <c r="AE76">
        <f>'IDT-1'!F76</f>
        <v>0</v>
      </c>
      <c r="AF76" s="25"/>
      <c r="AG76">
        <f t="shared" si="5"/>
        <v>1615.4576899533574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-200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8.1874890000000011</v>
      </c>
      <c r="E77">
        <f>GT_NG!T77</f>
        <v>9.8502728731942213</v>
      </c>
      <c r="F77">
        <f>GT_Spot!T77</f>
        <v>0</v>
      </c>
      <c r="G77">
        <f>PPCL_NG!T77</f>
        <v>0</v>
      </c>
      <c r="H77">
        <f>PPCL_Spot!T77</f>
        <v>29</v>
      </c>
      <c r="I77">
        <f>Bawana_NG!T77</f>
        <v>58.45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760.36838540458768</v>
      </c>
      <c r="P77" s="37">
        <v>75.490000000000009</v>
      </c>
      <c r="Q77" s="37">
        <v>19.02</v>
      </c>
      <c r="R77" s="39">
        <v>0</v>
      </c>
      <c r="S77" s="39">
        <v>0</v>
      </c>
      <c r="T77" s="38">
        <f>SUMPRODUCT(LTA!J77:AN77,LTA!J$101:AN$101,LTA!J$105:AN$105)</f>
        <v>1.5899999999999999</v>
      </c>
      <c r="U77" s="38">
        <f>SUMPRODUCT(LTA!J77:AN77,LTA!J$102:AN$102,LTA!J$105:AN$105)</f>
        <v>361.56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594.04999999999995</v>
      </c>
      <c r="AB77" s="76">
        <f>-STOA!P77</f>
        <v>0</v>
      </c>
      <c r="AC77">
        <f t="shared" si="3"/>
        <v>17.80178718211118</v>
      </c>
      <c r="AD77">
        <f t="shared" si="4"/>
        <v>1699.7643600956708</v>
      </c>
      <c r="AE77">
        <f>'IDT-1'!F77</f>
        <v>-94.942999999999998</v>
      </c>
      <c r="AF77" s="25"/>
      <c r="AG77">
        <f t="shared" si="5"/>
        <v>1604.8213600956708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-200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8.1874890000000011</v>
      </c>
      <c r="E78">
        <f>GT_NG!T78</f>
        <v>9.8502728731942213</v>
      </c>
      <c r="F78">
        <f>GT_Spot!T78</f>
        <v>0</v>
      </c>
      <c r="G78">
        <f>PPCL_NG!T78</f>
        <v>0</v>
      </c>
      <c r="H78">
        <f>PPCL_Spot!T78</f>
        <v>29</v>
      </c>
      <c r="I78">
        <f>Bawana_NG!T78</f>
        <v>58.45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766.99320350459664</v>
      </c>
      <c r="P78" s="37">
        <v>75.487111757278953</v>
      </c>
      <c r="Q78" s="37">
        <v>18.423067954696869</v>
      </c>
      <c r="R78" s="39">
        <v>0</v>
      </c>
      <c r="S78" s="39">
        <v>0</v>
      </c>
      <c r="T78" s="38">
        <f>SUMPRODUCT(LTA!J78:AN78,LTA!J$101:AN$101,LTA!J$105:AN$105)</f>
        <v>0.22</v>
      </c>
      <c r="U78" s="38">
        <f>SUMPRODUCT(LTA!J78:AN78,LTA!J$102:AN$102,LTA!J$105:AN$105)</f>
        <v>362.39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-110</v>
      </c>
      <c r="AA78" s="76">
        <f>STOA!J78</f>
        <v>594.04999999999995</v>
      </c>
      <c r="AB78" s="76">
        <f>-STOA!P78</f>
        <v>0</v>
      </c>
      <c r="AC78">
        <f t="shared" si="3"/>
        <v>17.805505375107408</v>
      </c>
      <c r="AD78">
        <f t="shared" si="4"/>
        <v>1710.2456397146593</v>
      </c>
      <c r="AE78">
        <f>'IDT-1'!F78</f>
        <v>-86.99</v>
      </c>
      <c r="AF78" s="25"/>
      <c r="AG78">
        <f t="shared" si="5"/>
        <v>1623.2556397146593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-85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8.1874890000000011</v>
      </c>
      <c r="E79">
        <f>GT_NG!T79</f>
        <v>10.152600436001247</v>
      </c>
      <c r="F79">
        <f>GT_Spot!T79</f>
        <v>0</v>
      </c>
      <c r="G79">
        <f>PPCL_NG!T79</f>
        <v>0</v>
      </c>
      <c r="H79">
        <f>PPCL_Spot!T79</f>
        <v>29</v>
      </c>
      <c r="I79">
        <f>Bawana_NG!T79</f>
        <v>53.95371294201707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766.64575197187082</v>
      </c>
      <c r="P79" s="37">
        <v>75.487111757278953</v>
      </c>
      <c r="Q79" s="37">
        <v>18.423067954696869</v>
      </c>
      <c r="R79" s="39">
        <v>0</v>
      </c>
      <c r="S79" s="39">
        <v>0</v>
      </c>
      <c r="T79" s="38">
        <f>SUMPRODUCT(LTA!J79:AN79,LTA!J$101:AN$101,LTA!J$105:AN$105)</f>
        <v>0.06</v>
      </c>
      <c r="U79" s="38">
        <f>SUMPRODUCT(LTA!J79:AN79,LTA!J$102:AN$102,LTA!J$105:AN$105)</f>
        <v>362.96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-110</v>
      </c>
      <c r="AA79" s="76">
        <f>STOA!J79</f>
        <v>594.04999999999995</v>
      </c>
      <c r="AB79" s="76">
        <f>-STOA!P79</f>
        <v>0</v>
      </c>
      <c r="AC79">
        <f t="shared" si="3"/>
        <v>17.601378367975251</v>
      </c>
      <c r="AD79">
        <f t="shared" si="4"/>
        <v>1726.3183556938895</v>
      </c>
      <c r="AE79">
        <f>'IDT-1'!F79</f>
        <v>-83.784000000000006</v>
      </c>
      <c r="AF79" s="25"/>
      <c r="AG79">
        <f t="shared" si="5"/>
        <v>1642.5343556938894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-65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8.1874890000000011</v>
      </c>
      <c r="E80">
        <f>GT_NG!T80</f>
        <v>10.152600436001247</v>
      </c>
      <c r="F80">
        <f>GT_Spot!T80</f>
        <v>0</v>
      </c>
      <c r="G80">
        <f>PPCL_NG!T80</f>
        <v>0</v>
      </c>
      <c r="H80">
        <f>PPCL_Spot!T80</f>
        <v>29</v>
      </c>
      <c r="I80">
        <f>Bawana_NG!T80</f>
        <v>53.95371294201707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766.64575197187082</v>
      </c>
      <c r="P80" s="37">
        <v>75.487111757278953</v>
      </c>
      <c r="Q80" s="37">
        <v>18.423067954696869</v>
      </c>
      <c r="R80" s="39">
        <v>0</v>
      </c>
      <c r="S80" s="39">
        <v>0</v>
      </c>
      <c r="T80" s="38">
        <f>SUMPRODUCT(LTA!J80:AN80,LTA!J$101:AN$101,LTA!J$105:AN$105)</f>
        <v>0.02</v>
      </c>
      <c r="U80" s="38">
        <f>SUMPRODUCT(LTA!J80:AN80,LTA!J$102:AN$102,LTA!J$105:AN$105)</f>
        <v>363.63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-110</v>
      </c>
      <c r="AA80" s="76">
        <f>STOA!J80</f>
        <v>594.04999999999995</v>
      </c>
      <c r="AB80" s="76">
        <f>-STOA!P80</f>
        <v>0</v>
      </c>
      <c r="AC80">
        <f t="shared" si="3"/>
        <v>17.649026156599696</v>
      </c>
      <c r="AD80">
        <f t="shared" si="4"/>
        <v>1721.9007079052651</v>
      </c>
      <c r="AE80">
        <f>'IDT-1'!F80</f>
        <v>-81.150999999999996</v>
      </c>
      <c r="AF80" s="25"/>
      <c r="AG80">
        <f t="shared" si="5"/>
        <v>1640.749707905265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8.1874890000000011</v>
      </c>
      <c r="E81">
        <f>GT_NG!T81</f>
        <v>10.152600436001247</v>
      </c>
      <c r="F81">
        <f>GT_Spot!T81</f>
        <v>0</v>
      </c>
      <c r="G81">
        <f>PPCL_NG!T81</f>
        <v>0</v>
      </c>
      <c r="H81">
        <f>PPCL_Spot!T81</f>
        <v>29</v>
      </c>
      <c r="I81">
        <f>Bawana_NG!T81</f>
        <v>53.95371294201707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766.29906797187084</v>
      </c>
      <c r="P81" s="37">
        <v>75.487111757278953</v>
      </c>
      <c r="Q81" s="37">
        <v>18.423067954696869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359.46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-110</v>
      </c>
      <c r="AA81" s="76">
        <f>STOA!J81</f>
        <v>594.04999999999995</v>
      </c>
      <c r="AB81" s="76">
        <f>-STOA!P81</f>
        <v>0</v>
      </c>
      <c r="AC81">
        <f t="shared" si="3"/>
        <v>17.441494856501915</v>
      </c>
      <c r="AD81">
        <f t="shared" si="4"/>
        <v>1737.571555205363</v>
      </c>
      <c r="AE81">
        <f>'IDT-1'!F81</f>
        <v>-88.953999999999994</v>
      </c>
      <c r="AF81" s="25"/>
      <c r="AG81">
        <f t="shared" si="5"/>
        <v>1648.617555205363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8.1874890000000011</v>
      </c>
      <c r="E82">
        <f>GT_NG!T82</f>
        <v>10.152600436001247</v>
      </c>
      <c r="F82">
        <f>GT_Spot!T82</f>
        <v>0</v>
      </c>
      <c r="G82">
        <f>PPCL_NG!T82</f>
        <v>0</v>
      </c>
      <c r="H82">
        <f>PPCL_Spot!T82</f>
        <v>29</v>
      </c>
      <c r="I82">
        <f>Bawana_NG!T82</f>
        <v>53.95371294201707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756.46035614833818</v>
      </c>
      <c r="P82" s="37">
        <v>75.487111757278953</v>
      </c>
      <c r="Q82" s="37">
        <v>18.423067954696869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359.13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-110</v>
      </c>
      <c r="AA82" s="76">
        <f>STOA!J82</f>
        <v>594.04999999999995</v>
      </c>
      <c r="AB82" s="76">
        <f>-STOA!P82</f>
        <v>0</v>
      </c>
      <c r="AC82">
        <f t="shared" si="3"/>
        <v>17.356077677184242</v>
      </c>
      <c r="AD82">
        <f t="shared" si="4"/>
        <v>1727.4882605611481</v>
      </c>
      <c r="AE82">
        <f>'IDT-1'!F82</f>
        <v>-95.049000000000007</v>
      </c>
      <c r="AF82" s="25"/>
      <c r="AG82">
        <f t="shared" si="5"/>
        <v>1632.4392605611481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-50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8.1874890000000011</v>
      </c>
      <c r="E83">
        <f>GT_NG!T83</f>
        <v>10.152600436001247</v>
      </c>
      <c r="F83">
        <f>GT_Spot!T83</f>
        <v>0</v>
      </c>
      <c r="G83">
        <f>PPCL_NG!T83</f>
        <v>0</v>
      </c>
      <c r="H83">
        <f>PPCL_Spot!T83</f>
        <v>29</v>
      </c>
      <c r="I83">
        <f>Bawana_NG!T83</f>
        <v>53.95371294201707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756.58000814833815</v>
      </c>
      <c r="P83" s="37">
        <v>75.487111757278953</v>
      </c>
      <c r="Q83" s="37">
        <v>18.423067954696869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358.78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-110</v>
      </c>
      <c r="AA83" s="76">
        <f>STOA!J83</f>
        <v>594.04999999999995</v>
      </c>
      <c r="AB83" s="76">
        <f>-STOA!P83</f>
        <v>0</v>
      </c>
      <c r="AC83">
        <f t="shared" si="3"/>
        <v>17.100008022237567</v>
      </c>
      <c r="AD83">
        <f t="shared" si="4"/>
        <v>1757.5139822160947</v>
      </c>
      <c r="AE83">
        <f>'IDT-1'!F83</f>
        <v>-115.895</v>
      </c>
      <c r="AF83" s="25"/>
      <c r="AG83">
        <f t="shared" si="5"/>
        <v>1641.6189822160948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8.1874890000000011</v>
      </c>
      <c r="E84">
        <f>GT_NG!T84</f>
        <v>10.152600436001247</v>
      </c>
      <c r="F84">
        <f>GT_Spot!T84</f>
        <v>0</v>
      </c>
      <c r="G84">
        <f>PPCL_NG!T84</f>
        <v>0</v>
      </c>
      <c r="H84">
        <f>PPCL_Spot!T84</f>
        <v>29</v>
      </c>
      <c r="I84">
        <f>Bawana_NG!T84</f>
        <v>53.95371294201707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757.18745968106396</v>
      </c>
      <c r="P84" s="37">
        <v>75.487111757278953</v>
      </c>
      <c r="Q84" s="37">
        <v>18.423067954696869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358.60999999999996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-110</v>
      </c>
      <c r="AA84" s="76">
        <f>STOA!J84</f>
        <v>594.04999999999995</v>
      </c>
      <c r="AB84" s="76">
        <f>-STOA!P84</f>
        <v>0</v>
      </c>
      <c r="AC84">
        <f t="shared" si="3"/>
        <v>17.06132682648802</v>
      </c>
      <c r="AD84">
        <f t="shared" si="4"/>
        <v>1762.99011494457</v>
      </c>
      <c r="AE84">
        <f>'IDT-1'!F84</f>
        <v>-135.989</v>
      </c>
      <c r="AF84" s="25"/>
      <c r="AG84">
        <f t="shared" si="5"/>
        <v>1627.00111494457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8.1874890000000011</v>
      </c>
      <c r="E85">
        <f>GT_NG!T85</f>
        <v>10.152600436001247</v>
      </c>
      <c r="F85">
        <f>GT_Spot!T85</f>
        <v>0</v>
      </c>
      <c r="G85">
        <f>PPCL_NG!T85</f>
        <v>0</v>
      </c>
      <c r="H85">
        <f>PPCL_Spot!T85</f>
        <v>29</v>
      </c>
      <c r="I85">
        <f>Bawana_NG!T85</f>
        <v>53.95371294201707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743.58273624455626</v>
      </c>
      <c r="P85" s="37">
        <v>75.487111757278953</v>
      </c>
      <c r="Q85" s="37">
        <v>18.423067954696869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358.60999999999996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-110</v>
      </c>
      <c r="AA85" s="76">
        <f>STOA!J85</f>
        <v>594.04999999999995</v>
      </c>
      <c r="AB85" s="76">
        <f>-STOA!P85</f>
        <v>0</v>
      </c>
      <c r="AC85">
        <f t="shared" si="3"/>
        <v>16.989402938245799</v>
      </c>
      <c r="AD85">
        <f t="shared" si="4"/>
        <v>1744.4573153963045</v>
      </c>
      <c r="AE85">
        <f>'IDT-1'!F85</f>
        <v>-149.67400000000001</v>
      </c>
      <c r="AF85" s="25"/>
      <c r="AG85">
        <f t="shared" si="5"/>
        <v>1594.7833153963045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8.1874890000000011</v>
      </c>
      <c r="E86">
        <f>GT_NG!T86</f>
        <v>10.152600436001247</v>
      </c>
      <c r="F86">
        <f>GT_Spot!T86</f>
        <v>0</v>
      </c>
      <c r="G86">
        <f>PPCL_NG!T86</f>
        <v>0</v>
      </c>
      <c r="H86">
        <f>PPCL_Spot!T86</f>
        <v>29</v>
      </c>
      <c r="I86">
        <f>Bawana_NG!T86</f>
        <v>53.95371294201707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743.30511395408246</v>
      </c>
      <c r="P86" s="37">
        <v>75.487111757278953</v>
      </c>
      <c r="Q86" s="37">
        <v>18.423067954696869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358.78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-110</v>
      </c>
      <c r="AA86" s="76">
        <f>STOA!J86</f>
        <v>594.04999999999995</v>
      </c>
      <c r="AB86" s="76">
        <f>-STOA!P86</f>
        <v>0</v>
      </c>
      <c r="AC86">
        <f t="shared" si="3"/>
        <v>16.98849891100582</v>
      </c>
      <c r="AD86">
        <f t="shared" si="4"/>
        <v>1744.3505971330708</v>
      </c>
      <c r="AE86">
        <f>'IDT-1'!F86</f>
        <v>-168.31700000000001</v>
      </c>
      <c r="AF86" s="25"/>
      <c r="AG86">
        <f t="shared" si="5"/>
        <v>1576.0335971330708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8.1874890000000011</v>
      </c>
      <c r="E87">
        <f>GT_NG!T87</f>
        <v>10.152600436001247</v>
      </c>
      <c r="F87">
        <f>GT_Spot!T87</f>
        <v>0</v>
      </c>
      <c r="G87">
        <f>PPCL_NG!T87</f>
        <v>0</v>
      </c>
      <c r="H87">
        <f>PPCL_Spot!T87</f>
        <v>29</v>
      </c>
      <c r="I87">
        <f>Bawana_NG!T87</f>
        <v>53.95371294201707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743.70278352518437</v>
      </c>
      <c r="P87" s="37">
        <v>75.487111757278953</v>
      </c>
      <c r="Q87" s="37">
        <v>18.423067954696869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361.59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-168</v>
      </c>
      <c r="AA87" s="76">
        <f>STOA!J87</f>
        <v>593.77</v>
      </c>
      <c r="AB87" s="76">
        <f>-STOA!P87</f>
        <v>0</v>
      </c>
      <c r="AC87">
        <f t="shared" si="3"/>
        <v>17.504418483446642</v>
      </c>
      <c r="AD87">
        <f t="shared" si="4"/>
        <v>1688.7623471317318</v>
      </c>
      <c r="AE87">
        <f>'IDT-1'!F87</f>
        <v>-138.97</v>
      </c>
      <c r="AF87" s="25"/>
      <c r="AG87">
        <f t="shared" si="5"/>
        <v>1549.7923471317317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8.1874890000000011</v>
      </c>
      <c r="E88">
        <f>GT_NG!T88</f>
        <v>10.152600436001247</v>
      </c>
      <c r="F88">
        <f>GT_Spot!T88</f>
        <v>0</v>
      </c>
      <c r="G88">
        <f>PPCL_NG!T88</f>
        <v>0</v>
      </c>
      <c r="H88">
        <f>PPCL_Spot!T88</f>
        <v>29</v>
      </c>
      <c r="I88">
        <f>Bawana_NG!T88</f>
        <v>58.45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744.08013978036252</v>
      </c>
      <c r="P88" s="37">
        <v>75.487111757278953</v>
      </c>
      <c r="Q88" s="37">
        <v>18.423067954696869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362.09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-135</v>
      </c>
      <c r="AA88" s="76">
        <f>STOA!J88</f>
        <v>593.77</v>
      </c>
      <c r="AB88" s="76">
        <f>-STOA!P88</f>
        <v>0</v>
      </c>
      <c r="AC88">
        <f t="shared" si="3"/>
        <v>17.312364670980301</v>
      </c>
      <c r="AD88">
        <f t="shared" si="4"/>
        <v>1722.3280442573594</v>
      </c>
      <c r="AE88">
        <f>'IDT-1'!F88</f>
        <v>-144.73599999999999</v>
      </c>
      <c r="AF88" s="25"/>
      <c r="AG88">
        <f t="shared" si="5"/>
        <v>1577.5920442573592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8.1874890000000011</v>
      </c>
      <c r="E89">
        <f>GT_NG!T89</f>
        <v>10.152600436001247</v>
      </c>
      <c r="F89">
        <f>GT_Spot!T89</f>
        <v>0</v>
      </c>
      <c r="G89">
        <f>PPCL_NG!T89</f>
        <v>0</v>
      </c>
      <c r="H89">
        <f>PPCL_Spot!T89</f>
        <v>29</v>
      </c>
      <c r="I89">
        <f>Bawana_NG!T89</f>
        <v>58.45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744.08013978036252</v>
      </c>
      <c r="P89" s="37">
        <v>75.487111757278953</v>
      </c>
      <c r="Q89" s="37">
        <v>18.423067954696869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362.59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-110</v>
      </c>
      <c r="AA89" s="76">
        <f>STOA!J89</f>
        <v>593.77</v>
      </c>
      <c r="AB89" s="76">
        <f>-STOA!P89</f>
        <v>0</v>
      </c>
      <c r="AC89">
        <f t="shared" si="3"/>
        <v>17.231853093731413</v>
      </c>
      <c r="AD89">
        <f t="shared" si="4"/>
        <v>1732.9085558346083</v>
      </c>
      <c r="AE89">
        <f>'IDT-1'!F89</f>
        <v>-137.26499999999999</v>
      </c>
      <c r="AF89" s="25"/>
      <c r="AG89">
        <f t="shared" si="5"/>
        <v>1595.6435558346084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8.1874890000000011</v>
      </c>
      <c r="E90">
        <f>GT_NG!T90</f>
        <v>10.152600436001247</v>
      </c>
      <c r="F90">
        <f>GT_Spot!T90</f>
        <v>0</v>
      </c>
      <c r="G90">
        <f>PPCL_NG!T90</f>
        <v>0</v>
      </c>
      <c r="H90">
        <f>PPCL_Spot!T90</f>
        <v>29</v>
      </c>
      <c r="I90">
        <f>Bawana_NG!T90</f>
        <v>58.45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746.97343523490792</v>
      </c>
      <c r="P90" s="37">
        <v>75.487111757278953</v>
      </c>
      <c r="Q90" s="37">
        <v>18.423067954696869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362.76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-110</v>
      </c>
      <c r="AA90" s="76">
        <f>STOA!J90</f>
        <v>593.77</v>
      </c>
      <c r="AB90" s="76">
        <f>-STOA!P90</f>
        <v>0</v>
      </c>
      <c r="AC90">
        <f t="shared" si="3"/>
        <v>17.215228986925148</v>
      </c>
      <c r="AD90">
        <f t="shared" si="4"/>
        <v>1740.9884753959598</v>
      </c>
      <c r="AE90">
        <f>'IDT-1'!F90</f>
        <v>-112.889</v>
      </c>
      <c r="AF90" s="25"/>
      <c r="AG90">
        <f t="shared" si="5"/>
        <v>1628.0994753959599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-35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8.1874890000000011</v>
      </c>
      <c r="E91">
        <f>GT_NG!T91</f>
        <v>10.152600436001247</v>
      </c>
      <c r="F91">
        <f>GT_Spot!T91</f>
        <v>0</v>
      </c>
      <c r="G91">
        <f>PPCL_NG!T91</f>
        <v>0</v>
      </c>
      <c r="H91">
        <f>PPCL_Spot!T91</f>
        <v>29</v>
      </c>
      <c r="I91">
        <f>Bawana_NG!T91</f>
        <v>58.45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737.29885734063305</v>
      </c>
      <c r="P91" s="37">
        <v>75.487111757278953</v>
      </c>
      <c r="Q91" s="37">
        <v>18.423067954696869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362.58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-148</v>
      </c>
      <c r="AA91" s="76">
        <f>STOA!J91</f>
        <v>593.77</v>
      </c>
      <c r="AB91" s="76">
        <f>-STOA!P91</f>
        <v>0</v>
      </c>
      <c r="AC91">
        <f t="shared" si="3"/>
        <v>17.58142189203236</v>
      </c>
      <c r="AD91">
        <f t="shared" si="4"/>
        <v>1677.7677045965779</v>
      </c>
      <c r="AE91">
        <f>'IDT-1'!F91</f>
        <v>-62.853000000000002</v>
      </c>
      <c r="AF91" s="25"/>
      <c r="AG91">
        <f t="shared" si="5"/>
        <v>1614.9147045965778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-50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8.1874890000000011</v>
      </c>
      <c r="E92">
        <f>GT_NG!T92</f>
        <v>10.152600436001247</v>
      </c>
      <c r="F92">
        <f>GT_Spot!T92</f>
        <v>0</v>
      </c>
      <c r="G92">
        <f>PPCL_NG!T92</f>
        <v>0</v>
      </c>
      <c r="H92">
        <f>PPCL_Spot!T92</f>
        <v>29</v>
      </c>
      <c r="I92">
        <f>Bawana_NG!T92</f>
        <v>58.45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706.54893999796377</v>
      </c>
      <c r="P92" s="37">
        <v>75.487111757278953</v>
      </c>
      <c r="Q92" s="37">
        <v>18.423067954696869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362.23999999999995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-124</v>
      </c>
      <c r="AA92" s="76">
        <f>STOA!J92</f>
        <v>593.77</v>
      </c>
      <c r="AB92" s="76">
        <f>-STOA!P92</f>
        <v>0</v>
      </c>
      <c r="AC92">
        <f t="shared" si="3"/>
        <v>17.116958800956599</v>
      </c>
      <c r="AD92">
        <f t="shared" si="4"/>
        <v>1671.1422503449842</v>
      </c>
      <c r="AE92">
        <f>'IDT-1'!F92</f>
        <v>-73.81</v>
      </c>
      <c r="AF92" s="25"/>
      <c r="AG92">
        <f t="shared" si="5"/>
        <v>1597.3322503449842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-50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8.1874890000000011</v>
      </c>
      <c r="E93">
        <f>GT_NG!T93</f>
        <v>10.152600436001247</v>
      </c>
      <c r="F93">
        <f>GT_Spot!T93</f>
        <v>0</v>
      </c>
      <c r="G93">
        <f>PPCL_NG!T93</f>
        <v>0</v>
      </c>
      <c r="H93">
        <f>PPCL_Spot!T93</f>
        <v>29</v>
      </c>
      <c r="I93">
        <f>Bawana_NG!T93</f>
        <v>58.45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669.87584402273137</v>
      </c>
      <c r="P93" s="37">
        <v>75.487111757278953</v>
      </c>
      <c r="Q93" s="37">
        <v>18.423067954696869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361.73999999999995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-110</v>
      </c>
      <c r="AA93" s="76">
        <f>STOA!J93</f>
        <v>593.77</v>
      </c>
      <c r="AB93" s="76">
        <f>-STOA!P93</f>
        <v>0</v>
      </c>
      <c r="AC93">
        <f t="shared" si="3"/>
        <v>16.750674700371746</v>
      </c>
      <c r="AD93">
        <f t="shared" si="4"/>
        <v>1756.4454384703365</v>
      </c>
      <c r="AE93">
        <f>'IDT-1'!F93</f>
        <v>-75.879000000000005</v>
      </c>
      <c r="AF93" s="25"/>
      <c r="AG93">
        <f t="shared" si="5"/>
        <v>1680.5664384703366</v>
      </c>
      <c r="AI93" s="35">
        <f>PXIL!J93</f>
        <v>0</v>
      </c>
      <c r="AJ93" s="35">
        <f>PXIL!P93</f>
        <v>0</v>
      </c>
      <c r="AK93" s="35">
        <f>RTM_IEX!J93</f>
        <v>58.11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8.1874890000000011</v>
      </c>
      <c r="E94">
        <f>GT_NG!T94</f>
        <v>10.152600436001247</v>
      </c>
      <c r="F94">
        <f>GT_Spot!T94</f>
        <v>0</v>
      </c>
      <c r="G94">
        <f>PPCL_NG!T94</f>
        <v>0</v>
      </c>
      <c r="H94">
        <f>PPCL_Spot!T94</f>
        <v>29</v>
      </c>
      <c r="I94">
        <f>Bawana_NG!T94</f>
        <v>58.45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568.77386690602668</v>
      </c>
      <c r="P94" s="37">
        <v>75.487111757278953</v>
      </c>
      <c r="Q94" s="37">
        <v>18.423067954696869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361.40999999999997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593.77</v>
      </c>
      <c r="AB94" s="76">
        <f>-STOA!P94</f>
        <v>0</v>
      </c>
      <c r="AC94">
        <f t="shared" si="3"/>
        <v>14.926162742853631</v>
      </c>
      <c r="AD94">
        <f t="shared" si="4"/>
        <v>1761.99797331115</v>
      </c>
      <c r="AE94">
        <f>'IDT-1'!F94</f>
        <v>-69.248999999999995</v>
      </c>
      <c r="AF94" s="25"/>
      <c r="AG94">
        <f t="shared" si="5"/>
        <v>1692.7489733111499</v>
      </c>
      <c r="AI94" s="35">
        <f>PXIL!J94</f>
        <v>0</v>
      </c>
      <c r="AJ94" s="35">
        <f>PXIL!P94</f>
        <v>0</v>
      </c>
      <c r="AK94" s="35">
        <f>RTM_IEX!J94</f>
        <v>53.27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8.1874890000000011</v>
      </c>
      <c r="E95">
        <f>GT_NG!T95</f>
        <v>9.8502728731942213</v>
      </c>
      <c r="F95">
        <f>GT_Spot!T95</f>
        <v>0</v>
      </c>
      <c r="G95">
        <f>PPCL_NG!T95</f>
        <v>0</v>
      </c>
      <c r="H95">
        <f>PPCL_Spot!T95</f>
        <v>29</v>
      </c>
      <c r="I95">
        <f>Bawana_NG!T95</f>
        <v>58.45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556.19781068146438</v>
      </c>
      <c r="P95" s="37">
        <v>75.487111757278953</v>
      </c>
      <c r="Q95" s="37">
        <v>18.423067954696869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360.90999999999997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593.77</v>
      </c>
      <c r="AB95" s="76">
        <f>-STOA!P95</f>
        <v>0</v>
      </c>
      <c r="AC95">
        <f t="shared" si="3"/>
        <v>14.935836319039728</v>
      </c>
      <c r="AD95">
        <f t="shared" si="4"/>
        <v>1763.1399159475945</v>
      </c>
      <c r="AE95">
        <f>'IDT-1'!F95</f>
        <v>-61.158000000000001</v>
      </c>
      <c r="AF95" s="25"/>
      <c r="AG95">
        <f t="shared" si="5"/>
        <v>1701.9819159475946</v>
      </c>
      <c r="AI95" s="35">
        <f>PXIL!J95</f>
        <v>0</v>
      </c>
      <c r="AJ95" s="35">
        <f>PXIL!P95</f>
        <v>0</v>
      </c>
      <c r="AK95" s="35">
        <f>RTM_IEX!J95</f>
        <v>67.8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8.1874890000000011</v>
      </c>
      <c r="E96">
        <f>GT_NG!T96</f>
        <v>9.8502728731942213</v>
      </c>
      <c r="F96">
        <f>GT_Spot!T96</f>
        <v>0</v>
      </c>
      <c r="G96">
        <f>PPCL_NG!T96</f>
        <v>0</v>
      </c>
      <c r="H96">
        <f>PPCL_Spot!T96</f>
        <v>29</v>
      </c>
      <c r="I96">
        <f>Bawana_NG!T96</f>
        <v>58.45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556.19669412728308</v>
      </c>
      <c r="P96" s="37">
        <v>75.490000000000009</v>
      </c>
      <c r="Q96" s="37">
        <v>19.02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360.58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593.77</v>
      </c>
      <c r="AB96" s="76">
        <f>-STOA!P96</f>
        <v>0</v>
      </c>
      <c r="AC96">
        <f t="shared" si="3"/>
        <v>14.897353430404008</v>
      </c>
      <c r="AD96">
        <f t="shared" si="4"/>
        <v>1758.5971025700733</v>
      </c>
      <c r="AE96">
        <f>'IDT-1'!F96</f>
        <v>-59.378</v>
      </c>
      <c r="AF96" s="25"/>
      <c r="AG96">
        <f t="shared" si="5"/>
        <v>1699.2191025700733</v>
      </c>
      <c r="AI96" s="35">
        <f>PXIL!J96</f>
        <v>0</v>
      </c>
      <c r="AJ96" s="35">
        <f>PXIL!P96</f>
        <v>0</v>
      </c>
      <c r="AK96" s="35">
        <f>RTM_IEX!J96</f>
        <v>62.95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8.1874890000000011</v>
      </c>
      <c r="E97">
        <f>GT_NG!T97</f>
        <v>9.8502728731942213</v>
      </c>
      <c r="F97">
        <f>GT_Spot!T97</f>
        <v>0</v>
      </c>
      <c r="G97">
        <f>PPCL_NG!T97</f>
        <v>0</v>
      </c>
      <c r="H97">
        <f>PPCL_Spot!T97</f>
        <v>29</v>
      </c>
      <c r="I97">
        <f>Bawana_NG!T97</f>
        <v>58.45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557.30669412728309</v>
      </c>
      <c r="P97" s="37">
        <v>75.490000000000009</v>
      </c>
      <c r="Q97" s="37">
        <v>19.02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360.08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593.77</v>
      </c>
      <c r="AB97" s="76">
        <f>-STOA!P97</f>
        <v>0</v>
      </c>
      <c r="AC97">
        <f t="shared" si="3"/>
        <v>14.861821430404007</v>
      </c>
      <c r="AD97">
        <f t="shared" si="4"/>
        <v>1754.4026345700731</v>
      </c>
      <c r="AE97">
        <f>'IDT-1'!F97</f>
        <v>-65.177999999999997</v>
      </c>
      <c r="AF97" s="25"/>
      <c r="AG97">
        <f t="shared" si="5"/>
        <v>1689.2246345700732</v>
      </c>
      <c r="AI97" s="35">
        <f>PXIL!J97</f>
        <v>0</v>
      </c>
      <c r="AJ97" s="35">
        <f>PXIL!P97</f>
        <v>0</v>
      </c>
      <c r="AK97" s="35">
        <f>RTM_IEX!J97</f>
        <v>58.11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8.1874890000000011</v>
      </c>
      <c r="E98">
        <f>GT_NG!T98</f>
        <v>9.8502728731942213</v>
      </c>
      <c r="F98">
        <f>GT_Spot!T98</f>
        <v>0</v>
      </c>
      <c r="G98">
        <f>PPCL_NG!T98</f>
        <v>0</v>
      </c>
      <c r="H98">
        <f>PPCL_Spot!T98</f>
        <v>29</v>
      </c>
      <c r="I98">
        <f>Bawana_NG!T98</f>
        <v>58.45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557.30669412728309</v>
      </c>
      <c r="P98" s="37">
        <v>75.490000000000009</v>
      </c>
      <c r="Q98" s="37">
        <v>19.02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359.73999999999995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593.77</v>
      </c>
      <c r="AB98" s="76">
        <f>-STOA!P98</f>
        <v>0</v>
      </c>
      <c r="AC98">
        <f t="shared" si="3"/>
        <v>14.614945430404008</v>
      </c>
      <c r="AD98">
        <f t="shared" si="4"/>
        <v>1725.2595105700732</v>
      </c>
      <c r="AE98">
        <f>'IDT-1'!F98</f>
        <v>-58.24</v>
      </c>
      <c r="AF98" s="25"/>
      <c r="AG98">
        <f t="shared" si="5"/>
        <v>1667.0195105700732</v>
      </c>
      <c r="AI98" s="35">
        <f>PXIL!J98</f>
        <v>0</v>
      </c>
      <c r="AJ98" s="35">
        <f>PXIL!P98</f>
        <v>0</v>
      </c>
      <c r="AK98" s="35">
        <f>RTM_IEX!J98</f>
        <v>29.06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0.19649973600000045</v>
      </c>
      <c r="E99">
        <f t="shared" si="6"/>
        <v>0.24083766788717689</v>
      </c>
      <c r="F99">
        <f t="shared" si="6"/>
        <v>0</v>
      </c>
      <c r="G99">
        <f t="shared" si="6"/>
        <v>0</v>
      </c>
      <c r="H99">
        <f t="shared" si="6"/>
        <v>0.69685648982807058</v>
      </c>
      <c r="I99">
        <f t="shared" si="6"/>
        <v>1.392683354119536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11.85600850935846</v>
      </c>
      <c r="P99" s="37">
        <f t="shared" si="6"/>
        <v>0.85093950290775433</v>
      </c>
      <c r="Q99" s="37">
        <f t="shared" si="6"/>
        <v>0.47468329454530861</v>
      </c>
      <c r="R99" s="39">
        <f>SUM(R3:R98)/4000</f>
        <v>0.28320001923933724</v>
      </c>
      <c r="S99" s="39">
        <f t="shared" si="6"/>
        <v>0</v>
      </c>
      <c r="T99" s="38">
        <f t="shared" si="6"/>
        <v>0.80575750000000013</v>
      </c>
      <c r="U99" s="38">
        <f t="shared" si="6"/>
        <v>6.8517375000000005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1.0871275000000002</v>
      </c>
      <c r="Z99" s="35">
        <f t="shared" si="6"/>
        <v>-0.62424999999999997</v>
      </c>
      <c r="AA99" s="76">
        <f t="shared" si="6"/>
        <v>14.252700000000008</v>
      </c>
      <c r="AB99" s="76">
        <f t="shared" si="6"/>
        <v>0</v>
      </c>
      <c r="AC99">
        <f t="shared" si="6"/>
        <v>0.34988849035746888</v>
      </c>
      <c r="AD99">
        <f t="shared" si="6"/>
        <v>36.423932583528178</v>
      </c>
      <c r="AE99">
        <f t="shared" si="6"/>
        <v>-0.26947825000000003</v>
      </c>
      <c r="AG99">
        <f t="shared" si="6"/>
        <v>36.154454333528165</v>
      </c>
      <c r="AI99">
        <f t="shared" si="6"/>
        <v>0</v>
      </c>
      <c r="AJ99">
        <f t="shared" si="6"/>
        <v>0</v>
      </c>
      <c r="AK99">
        <f t="shared" si="6"/>
        <v>0.214285</v>
      </c>
      <c r="AL99">
        <f t="shared" si="6"/>
        <v>-1.805245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45546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1.322406</v>
      </c>
      <c r="E3">
        <f>GT_NG!S3</f>
        <v>2.1107822410147992</v>
      </c>
      <c r="F3">
        <f>GT_Spot!S3</f>
        <v>0</v>
      </c>
      <c r="G3">
        <f>PPCL_NG!S3</f>
        <v>0</v>
      </c>
      <c r="H3">
        <f>PPCL_Spot!S3</f>
        <v>45.17</v>
      </c>
      <c r="I3">
        <f>Bawana_NG!S3</f>
        <v>19.600000000000001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81.223676873753931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-84</v>
      </c>
      <c r="AA3" s="76">
        <f>STOA!K3</f>
        <v>156.28</v>
      </c>
      <c r="AB3" s="76">
        <f>-STOA!Q3</f>
        <v>0</v>
      </c>
      <c r="AC3">
        <f>SUMIF(B3:AB3,"&gt;0")*$AC$2-SUMIF(B3:AB3,"&lt;0")*($AC$2/(1-$AC$2))+SUMIF(AI3:AR3,"&gt;0")*$AC$2-SUMIF(AI3:AR3,"&lt;0")*($AC$2/(1-$AC$2))</f>
        <v>3.6776593289245247</v>
      </c>
      <c r="AD3">
        <f>SUM(B3:AB3,AI3:AV3)-AC3</f>
        <v>171.0292057858442</v>
      </c>
      <c r="AE3">
        <f>'IDT-1'!E3</f>
        <v>0</v>
      </c>
      <c r="AF3" s="25"/>
      <c r="AG3">
        <f>SUM(AD3:AF3)</f>
        <v>171.0292057858442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-47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1.322406</v>
      </c>
      <c r="E4">
        <f>GT_NG!S4</f>
        <v>2.1107822410147992</v>
      </c>
      <c r="F4">
        <f>GT_Spot!S4</f>
        <v>0</v>
      </c>
      <c r="G4">
        <f>PPCL_NG!S4</f>
        <v>0</v>
      </c>
      <c r="H4">
        <f>PPCL_Spot!S4</f>
        <v>45.17</v>
      </c>
      <c r="I4">
        <f>Bawana_NG!S4</f>
        <v>19.600000000000001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79.08367687375393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-85</v>
      </c>
      <c r="AA4" s="76">
        <f>STOA!K4</f>
        <v>156.28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3.6427410134747467</v>
      </c>
      <c r="AD4">
        <f t="shared" ref="AD4:AD67" si="1">SUM(B4:AB4,AI4:AV4)-AC4</f>
        <v>170.92412410129398</v>
      </c>
      <c r="AE4">
        <f>'IDT-1'!E4</f>
        <v>0</v>
      </c>
      <c r="AF4" s="25"/>
      <c r="AG4">
        <f t="shared" ref="AG4:AG67" si="2">SUM(AD4:AF4)</f>
        <v>170.92412410129398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1.322406</v>
      </c>
      <c r="E5">
        <f>GT_NG!S5</f>
        <v>2.1107822410147992</v>
      </c>
      <c r="F5">
        <f>GT_Spot!S5</f>
        <v>0</v>
      </c>
      <c r="G5">
        <f>PPCL_NG!S5</f>
        <v>0</v>
      </c>
      <c r="H5">
        <f>PPCL_Spot!S5</f>
        <v>45.17</v>
      </c>
      <c r="I5">
        <f>Bawana_NG!S5</f>
        <v>19.600000000000001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78.077075868683607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-88</v>
      </c>
      <c r="AA5" s="76">
        <f>STOA!K5</f>
        <v>156.28</v>
      </c>
      <c r="AB5" s="76">
        <f>-STOA!Q5</f>
        <v>0</v>
      </c>
      <c r="AC5">
        <f t="shared" si="0"/>
        <v>3.6766413536566014</v>
      </c>
      <c r="AD5">
        <f t="shared" si="1"/>
        <v>164.8836227560418</v>
      </c>
      <c r="AE5">
        <f>'IDT-1'!E5</f>
        <v>0</v>
      </c>
      <c r="AF5" s="25"/>
      <c r="AG5">
        <f t="shared" si="2"/>
        <v>164.8836227560418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-46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1.322406</v>
      </c>
      <c r="E6">
        <f>GT_NG!S6</f>
        <v>2.1107822410147992</v>
      </c>
      <c r="F6">
        <f>GT_Spot!S6</f>
        <v>0</v>
      </c>
      <c r="G6">
        <f>PPCL_NG!S6</f>
        <v>0</v>
      </c>
      <c r="H6">
        <f>PPCL_Spot!S6</f>
        <v>45.17</v>
      </c>
      <c r="I6">
        <f>Bawana_NG!S6</f>
        <v>19.600000000000001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79.359171177655568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-88</v>
      </c>
      <c r="AA6" s="76">
        <f>STOA!K6</f>
        <v>156.28</v>
      </c>
      <c r="AB6" s="76">
        <f>-STOA!Q6</f>
        <v>0</v>
      </c>
      <c r="AC6">
        <f t="shared" si="0"/>
        <v>3.6874109542519657</v>
      </c>
      <c r="AD6">
        <f t="shared" si="1"/>
        <v>166.15494846441842</v>
      </c>
      <c r="AE6">
        <f>'IDT-1'!E6</f>
        <v>0</v>
      </c>
      <c r="AF6" s="25"/>
      <c r="AG6">
        <f t="shared" si="2"/>
        <v>166.15494846441842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1.322406</v>
      </c>
      <c r="E7">
        <f>GT_NG!S7</f>
        <v>2.1117408906882593</v>
      </c>
      <c r="F7">
        <f>GT_Spot!S7</f>
        <v>0</v>
      </c>
      <c r="G7">
        <f>PPCL_NG!S7</f>
        <v>0</v>
      </c>
      <c r="H7">
        <f>PPCL_Spot!S7</f>
        <v>45.17</v>
      </c>
      <c r="I7">
        <f>Bawana_NG!S7</f>
        <v>19.600000000000001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78.853237179002775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-90</v>
      </c>
      <c r="AA7" s="76">
        <f>STOA!K7</f>
        <v>156.28</v>
      </c>
      <c r="AB7" s="76">
        <f>-STOA!Q7</f>
        <v>0</v>
      </c>
      <c r="AC7">
        <f t="shared" si="0"/>
        <v>3.7001114767703176</v>
      </c>
      <c r="AD7">
        <f t="shared" si="1"/>
        <v>163.63727259292071</v>
      </c>
      <c r="AE7">
        <f>'IDT-1'!E7</f>
        <v>0</v>
      </c>
      <c r="AF7" s="25"/>
      <c r="AG7">
        <f t="shared" si="2"/>
        <v>163.63727259292071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-46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1.322406</v>
      </c>
      <c r="E8">
        <f>GT_NG!S8</f>
        <v>2.1117408906882593</v>
      </c>
      <c r="F8">
        <f>GT_Spot!S8</f>
        <v>0</v>
      </c>
      <c r="G8">
        <f>PPCL_NG!S8</f>
        <v>0</v>
      </c>
      <c r="H8">
        <f>PPCL_Spot!S8</f>
        <v>45.17</v>
      </c>
      <c r="I8">
        <f>Bawana_NG!S8</f>
        <v>19.600000000000001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77.33255608998536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-92</v>
      </c>
      <c r="AA8" s="76">
        <f>STOA!K8</f>
        <v>156.28</v>
      </c>
      <c r="AB8" s="76">
        <f>-STOA!Q8</f>
        <v>0</v>
      </c>
      <c r="AC8">
        <f t="shared" si="0"/>
        <v>3.7042800710723496</v>
      </c>
      <c r="AD8">
        <f t="shared" si="1"/>
        <v>160.11242290960126</v>
      </c>
      <c r="AE8">
        <f>'IDT-1'!E8</f>
        <v>0</v>
      </c>
      <c r="AF8" s="25"/>
      <c r="AG8">
        <f t="shared" si="2"/>
        <v>160.11242290960126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1.322406</v>
      </c>
      <c r="E9">
        <f>GT_NG!S9</f>
        <v>2.1117408906882593</v>
      </c>
      <c r="F9">
        <f>GT_Spot!S9</f>
        <v>0</v>
      </c>
      <c r="G9">
        <f>PPCL_NG!S9</f>
        <v>0</v>
      </c>
      <c r="H9">
        <f>PPCL_Spot!S9</f>
        <v>45.17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79.022556089985358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-93</v>
      </c>
      <c r="AA9" s="76">
        <f>STOA!K9</f>
        <v>156.28</v>
      </c>
      <c r="AB9" s="76">
        <f>-STOA!Q9</f>
        <v>0</v>
      </c>
      <c r="AC9">
        <f t="shared" si="0"/>
        <v>3.7438895442470166</v>
      </c>
      <c r="AD9">
        <f t="shared" si="1"/>
        <v>158.7628134364266</v>
      </c>
      <c r="AE9">
        <f>'IDT-1'!E9</f>
        <v>0</v>
      </c>
      <c r="AF9" s="25"/>
      <c r="AG9">
        <f t="shared" si="2"/>
        <v>158.7628134364266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-48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1.322406</v>
      </c>
      <c r="E10">
        <f>GT_NG!S10</f>
        <v>2.1117408906882593</v>
      </c>
      <c r="F10">
        <f>GT_Spot!S10</f>
        <v>0</v>
      </c>
      <c r="G10">
        <f>PPCL_NG!S10</f>
        <v>0</v>
      </c>
      <c r="H10">
        <f>PPCL_Spot!S10</f>
        <v>45.17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77.740460781013397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-95</v>
      </c>
      <c r="AA10" s="76">
        <f>STOA!K10</f>
        <v>156.28</v>
      </c>
      <c r="AB10" s="76">
        <f>-STOA!Q10</f>
        <v>0</v>
      </c>
      <c r="AC10">
        <f t="shared" si="0"/>
        <v>3.7415911013765411</v>
      </c>
      <c r="AD10">
        <f t="shared" si="1"/>
        <v>156.48301657032511</v>
      </c>
      <c r="AE10">
        <f>'IDT-1'!E10</f>
        <v>0</v>
      </c>
      <c r="AF10" s="25"/>
      <c r="AG10">
        <f t="shared" si="2"/>
        <v>156.48301657032511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-47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1.322406</v>
      </c>
      <c r="E11">
        <f>GT_NG!S11</f>
        <v>2.1117408906882593</v>
      </c>
      <c r="F11">
        <f>GT_Spot!S11</f>
        <v>0</v>
      </c>
      <c r="G11">
        <f>PPCL_NG!S11</f>
        <v>0</v>
      </c>
      <c r="H11">
        <f>PPCL_Spot!S11</f>
        <v>45.17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77.740460781013397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-97</v>
      </c>
      <c r="AA11" s="76">
        <f>STOA!K11</f>
        <v>156.28</v>
      </c>
      <c r="AB11" s="76">
        <f>-STOA!Q11</f>
        <v>0</v>
      </c>
      <c r="AC11">
        <f t="shared" si="0"/>
        <v>3.7670045745512084</v>
      </c>
      <c r="AD11">
        <f t="shared" si="1"/>
        <v>153.45760309715044</v>
      </c>
      <c r="AE11">
        <f>'IDT-1'!E11</f>
        <v>0</v>
      </c>
      <c r="AF11" s="25"/>
      <c r="AG11">
        <f t="shared" si="2"/>
        <v>153.45760309715044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-48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1.322406</v>
      </c>
      <c r="E12">
        <f>GT_NG!S12</f>
        <v>2.1117408906882593</v>
      </c>
      <c r="F12">
        <f>GT_Spot!S12</f>
        <v>0</v>
      </c>
      <c r="G12">
        <f>PPCL_NG!S12</f>
        <v>0</v>
      </c>
      <c r="H12">
        <f>PPCL_Spot!S12</f>
        <v>45.17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77.233623328791595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-98</v>
      </c>
      <c r="AA12" s="76">
        <f>STOA!K12</f>
        <v>156.28</v>
      </c>
      <c r="AB12" s="76">
        <f>-STOA!Q12</f>
        <v>0</v>
      </c>
      <c r="AC12">
        <f t="shared" si="0"/>
        <v>3.7542759822276563</v>
      </c>
      <c r="AD12">
        <f t="shared" si="1"/>
        <v>153.96349423725221</v>
      </c>
      <c r="AE12">
        <f>'IDT-1'!E12</f>
        <v>0</v>
      </c>
      <c r="AF12" s="25"/>
      <c r="AG12">
        <f t="shared" si="2"/>
        <v>153.96349423725221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-46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1.322406</v>
      </c>
      <c r="E13">
        <f>GT_NG!S13</f>
        <v>2.1117408906882593</v>
      </c>
      <c r="F13">
        <f>GT_Spot!S13</f>
        <v>0</v>
      </c>
      <c r="G13">
        <f>PPCL_NG!S13</f>
        <v>0</v>
      </c>
      <c r="H13">
        <f>PPCL_Spot!S13</f>
        <v>45.17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76.726785876569778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-100</v>
      </c>
      <c r="AA13" s="76">
        <f>STOA!K13</f>
        <v>156.28</v>
      </c>
      <c r="AB13" s="76">
        <f>-STOA!Q13</f>
        <v>0</v>
      </c>
      <c r="AC13">
        <f t="shared" si="0"/>
        <v>3.7669608630787712</v>
      </c>
      <c r="AD13">
        <f t="shared" si="1"/>
        <v>151.44397190417928</v>
      </c>
      <c r="AE13">
        <f>'IDT-1'!E13</f>
        <v>0</v>
      </c>
      <c r="AF13" s="25"/>
      <c r="AG13">
        <f t="shared" si="2"/>
        <v>151.44397190417928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-46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1.322406</v>
      </c>
      <c r="E14">
        <f>GT_NG!S14</f>
        <v>2.1117408906882593</v>
      </c>
      <c r="F14">
        <f>GT_Spot!S14</f>
        <v>0</v>
      </c>
      <c r="G14">
        <f>PPCL_NG!S14</f>
        <v>0</v>
      </c>
      <c r="H14">
        <f>PPCL_Spot!S14</f>
        <v>45.17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76.726785876569778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-102</v>
      </c>
      <c r="AA14" s="76">
        <f>STOA!K14</f>
        <v>156.28</v>
      </c>
      <c r="AB14" s="76">
        <f>-STOA!Q14</f>
        <v>0</v>
      </c>
      <c r="AC14">
        <f t="shared" si="0"/>
        <v>3.7839031785285493</v>
      </c>
      <c r="AD14">
        <f t="shared" si="1"/>
        <v>149.42702958872948</v>
      </c>
      <c r="AE14">
        <f>'IDT-1'!E14</f>
        <v>0</v>
      </c>
      <c r="AF14" s="25"/>
      <c r="AG14">
        <f t="shared" si="2"/>
        <v>149.42702958872948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1.322406</v>
      </c>
      <c r="E15">
        <f>GT_NG!S15</f>
        <v>2.1117408906882593</v>
      </c>
      <c r="F15">
        <f>GT_Spot!S15</f>
        <v>0</v>
      </c>
      <c r="G15">
        <f>PPCL_NG!S15</f>
        <v>0</v>
      </c>
      <c r="H15">
        <f>PPCL_Spot!S15</f>
        <v>45.17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75.760467018259476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-101</v>
      </c>
      <c r="AA15" s="76">
        <f>STOA!K15</f>
        <v>156.28</v>
      </c>
      <c r="AB15" s="76">
        <f>-STOA!Q15</f>
        <v>0</v>
      </c>
      <c r="AC15">
        <f t="shared" si="0"/>
        <v>3.7673149423938534</v>
      </c>
      <c r="AD15">
        <f t="shared" si="1"/>
        <v>149.47729896655389</v>
      </c>
      <c r="AE15">
        <f>'IDT-1'!E15</f>
        <v>0</v>
      </c>
      <c r="AF15" s="25"/>
      <c r="AG15">
        <f t="shared" si="2"/>
        <v>149.47729896655389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1.322406</v>
      </c>
      <c r="E16">
        <f>GT_NG!S16</f>
        <v>2.1117408906882593</v>
      </c>
      <c r="F16">
        <f>GT_Spot!S16</f>
        <v>0</v>
      </c>
      <c r="G16">
        <f>PPCL_NG!S16</f>
        <v>0</v>
      </c>
      <c r="H16">
        <f>PPCL_Spot!S16</f>
        <v>45.17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75.760467018259476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-102</v>
      </c>
      <c r="AA16" s="76">
        <f>STOA!K16</f>
        <v>156.28</v>
      </c>
      <c r="AB16" s="76">
        <f>-STOA!Q16</f>
        <v>0</v>
      </c>
      <c r="AC16">
        <f t="shared" si="0"/>
        <v>3.7757861001187423</v>
      </c>
      <c r="AD16">
        <f t="shared" si="1"/>
        <v>148.46882780882899</v>
      </c>
      <c r="AE16">
        <f>'IDT-1'!E16</f>
        <v>0</v>
      </c>
      <c r="AF16" s="25"/>
      <c r="AG16">
        <f t="shared" si="2"/>
        <v>148.46882780882899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-46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1.322406</v>
      </c>
      <c r="E17">
        <f>GT_NG!S17</f>
        <v>2.1117408906882593</v>
      </c>
      <c r="F17">
        <f>GT_Spot!S17</f>
        <v>0</v>
      </c>
      <c r="G17">
        <f>PPCL_NG!S17</f>
        <v>0</v>
      </c>
      <c r="H17">
        <f>PPCL_Spot!S17</f>
        <v>45.17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75.349861213542937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-103</v>
      </c>
      <c r="AA17" s="76">
        <f>STOA!K17</f>
        <v>156.28</v>
      </c>
      <c r="AB17" s="76">
        <f>-STOA!Q17</f>
        <v>0</v>
      </c>
      <c r="AC17">
        <f t="shared" si="0"/>
        <v>3.780808169084013</v>
      </c>
      <c r="AD17">
        <f t="shared" si="1"/>
        <v>147.05319993514718</v>
      </c>
      <c r="AE17">
        <f>'IDT-1'!E17</f>
        <v>0</v>
      </c>
      <c r="AF17" s="25"/>
      <c r="AG17">
        <f t="shared" si="2"/>
        <v>147.05319993514718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-46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1.322406</v>
      </c>
      <c r="E18">
        <f>GT_NG!S18</f>
        <v>2.1117408906882593</v>
      </c>
      <c r="F18">
        <f>GT_Spot!S18</f>
        <v>0</v>
      </c>
      <c r="G18">
        <f>PPCL_NG!S18</f>
        <v>0</v>
      </c>
      <c r="H18">
        <f>PPCL_Spot!S18</f>
        <v>45.17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74.618273042566059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-105</v>
      </c>
      <c r="AA18" s="76">
        <f>STOA!K18</f>
        <v>156.28</v>
      </c>
      <c r="AB18" s="76">
        <f>-STOA!Q18</f>
        <v>0</v>
      </c>
      <c r="AC18">
        <f t="shared" si="0"/>
        <v>3.7916051438975851</v>
      </c>
      <c r="AD18">
        <f t="shared" si="1"/>
        <v>144.31081478935673</v>
      </c>
      <c r="AE18">
        <f>'IDT-1'!E18</f>
        <v>0</v>
      </c>
      <c r="AF18" s="25"/>
      <c r="AG18">
        <f t="shared" si="2"/>
        <v>144.31081478935673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1.322406</v>
      </c>
      <c r="E19">
        <f>GT_NG!S19</f>
        <v>2.1117408906882593</v>
      </c>
      <c r="F19">
        <f>GT_Spot!S19</f>
        <v>0</v>
      </c>
      <c r="G19">
        <f>PPCL_NG!S19</f>
        <v>0</v>
      </c>
      <c r="H19">
        <f>PPCL_Spot!S19</f>
        <v>45.17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75.708195358863307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-107</v>
      </c>
      <c r="AA19" s="76">
        <f>STOA!K19</f>
        <v>156.28</v>
      </c>
      <c r="AB19" s="76">
        <f>-STOA!Q19</f>
        <v>0</v>
      </c>
      <c r="AC19">
        <f t="shared" si="0"/>
        <v>3.8092316490793712</v>
      </c>
      <c r="AD19">
        <f t="shared" si="1"/>
        <v>144.38311060047218</v>
      </c>
      <c r="AE19">
        <f>'IDT-1'!E19</f>
        <v>0</v>
      </c>
      <c r="AF19" s="25"/>
      <c r="AG19">
        <f t="shared" si="2"/>
        <v>144.38311060047218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1.322406</v>
      </c>
      <c r="E20">
        <f>GT_NG!S20</f>
        <v>2.1117408906882593</v>
      </c>
      <c r="F20">
        <f>GT_Spot!S20</f>
        <v>0</v>
      </c>
      <c r="G20">
        <f>PPCL_NG!S20</f>
        <v>0</v>
      </c>
      <c r="H20">
        <f>PPCL_Spot!S20</f>
        <v>45.17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75.708195358863307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-108</v>
      </c>
      <c r="AA20" s="76">
        <f>STOA!K20</f>
        <v>156.28</v>
      </c>
      <c r="AB20" s="76">
        <f>-STOA!Q20</f>
        <v>0</v>
      </c>
      <c r="AC20">
        <f t="shared" si="0"/>
        <v>3.8177028068042604</v>
      </c>
      <c r="AD20">
        <f t="shared" si="1"/>
        <v>143.37463944274731</v>
      </c>
      <c r="AE20">
        <f>'IDT-1'!E20</f>
        <v>0</v>
      </c>
      <c r="AF20" s="25"/>
      <c r="AG20">
        <f t="shared" si="2"/>
        <v>143.37463944274731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1.322406</v>
      </c>
      <c r="E21">
        <f>GT_NG!S21</f>
        <v>2.1117408906882593</v>
      </c>
      <c r="F21">
        <f>GT_Spot!S21</f>
        <v>0</v>
      </c>
      <c r="G21">
        <f>PPCL_NG!S21</f>
        <v>0</v>
      </c>
      <c r="H21">
        <f>PPCL_Spot!S21</f>
        <v>45.17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75.708195358863307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-107</v>
      </c>
      <c r="AA21" s="76">
        <f>STOA!K21</f>
        <v>156.28</v>
      </c>
      <c r="AB21" s="76">
        <f>-STOA!Q21</f>
        <v>0</v>
      </c>
      <c r="AC21">
        <f t="shared" si="0"/>
        <v>3.8092316490793712</v>
      </c>
      <c r="AD21">
        <f t="shared" si="1"/>
        <v>144.38311060047218</v>
      </c>
      <c r="AE21">
        <f>'IDT-1'!E21</f>
        <v>0</v>
      </c>
      <c r="AF21" s="25"/>
      <c r="AG21">
        <f t="shared" si="2"/>
        <v>144.38311060047218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1.322406</v>
      </c>
      <c r="E22">
        <f>GT_NG!S22</f>
        <v>2.1117408906882593</v>
      </c>
      <c r="F22">
        <f>GT_Spot!S22</f>
        <v>0</v>
      </c>
      <c r="G22">
        <f>PPCL_NG!S22</f>
        <v>0</v>
      </c>
      <c r="H22">
        <f>PPCL_Spot!S22</f>
        <v>45.17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75.708195358863307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-108</v>
      </c>
      <c r="AA22" s="76">
        <f>STOA!K22</f>
        <v>156.28</v>
      </c>
      <c r="AB22" s="76">
        <f>-STOA!Q22</f>
        <v>0</v>
      </c>
      <c r="AC22">
        <f t="shared" si="0"/>
        <v>3.8261739645291493</v>
      </c>
      <c r="AD22">
        <f t="shared" si="1"/>
        <v>142.36616828502241</v>
      </c>
      <c r="AE22">
        <f>'IDT-1'!E22</f>
        <v>0</v>
      </c>
      <c r="AF22" s="25"/>
      <c r="AG22">
        <f t="shared" si="2"/>
        <v>142.36616828502241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-46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1.322406</v>
      </c>
      <c r="E23">
        <f>GT_NG!S23</f>
        <v>2.1117408906882593</v>
      </c>
      <c r="F23">
        <f>GT_Spot!S23</f>
        <v>0</v>
      </c>
      <c r="G23">
        <f>PPCL_NG!S23</f>
        <v>0</v>
      </c>
      <c r="H23">
        <f>PPCL_Spot!S23</f>
        <v>45.17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73.02204305320798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-108</v>
      </c>
      <c r="AA23" s="76">
        <f>STOA!K23</f>
        <v>156.28</v>
      </c>
      <c r="AB23" s="76">
        <f>-STOA!Q23</f>
        <v>0</v>
      </c>
      <c r="AC23">
        <f t="shared" si="0"/>
        <v>3.7951391274367561</v>
      </c>
      <c r="AD23">
        <f t="shared" si="1"/>
        <v>140.7110508164595</v>
      </c>
      <c r="AE23">
        <f>'IDT-1'!E23</f>
        <v>0</v>
      </c>
      <c r="AF23" s="25"/>
      <c r="AG23">
        <f t="shared" si="2"/>
        <v>140.7110508164595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1.322406</v>
      </c>
      <c r="E24">
        <f>GT_NG!S24</f>
        <v>2.1117408906882593</v>
      </c>
      <c r="F24">
        <f>GT_Spot!S24</f>
        <v>0</v>
      </c>
      <c r="G24">
        <f>PPCL_NG!S24</f>
        <v>0</v>
      </c>
      <c r="H24">
        <f>PPCL_Spot!S24</f>
        <v>45.17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72.751642030483978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-108</v>
      </c>
      <c r="AA24" s="76">
        <f>STOA!K24</f>
        <v>156.28</v>
      </c>
      <c r="AB24" s="76">
        <f>-STOA!Q24</f>
        <v>0</v>
      </c>
      <c r="AC24">
        <f t="shared" si="0"/>
        <v>3.7928677588458743</v>
      </c>
      <c r="AD24">
        <f t="shared" si="1"/>
        <v>140.44292116232637</v>
      </c>
      <c r="AE24">
        <f>'IDT-1'!E24</f>
        <v>0</v>
      </c>
      <c r="AF24" s="25"/>
      <c r="AG24">
        <f t="shared" si="2"/>
        <v>140.44292116232637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1.322406</v>
      </c>
      <c r="E25">
        <f>GT_NG!S25</f>
        <v>2.1117408906882593</v>
      </c>
      <c r="F25">
        <f>GT_Spot!S25</f>
        <v>0</v>
      </c>
      <c r="G25">
        <f>PPCL_NG!S25</f>
        <v>0</v>
      </c>
      <c r="H25">
        <f>PPCL_Spot!S25</f>
        <v>45.17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71.982950059785139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-108</v>
      </c>
      <c r="AA25" s="76">
        <f>STOA!K25</f>
        <v>156.28</v>
      </c>
      <c r="AB25" s="76">
        <f>-STOA!Q25</f>
        <v>0</v>
      </c>
      <c r="AC25">
        <f t="shared" si="0"/>
        <v>3.7864107462920042</v>
      </c>
      <c r="AD25">
        <f t="shared" si="1"/>
        <v>139.6806862041814</v>
      </c>
      <c r="AE25">
        <f>'IDT-1'!E25</f>
        <v>0</v>
      </c>
      <c r="AF25" s="25"/>
      <c r="AG25">
        <f t="shared" si="2"/>
        <v>139.6806862041814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1.322406</v>
      </c>
      <c r="E26">
        <f>GT_NG!S26</f>
        <v>2.1117408906882593</v>
      </c>
      <c r="F26">
        <f>GT_Spot!S26</f>
        <v>0</v>
      </c>
      <c r="G26">
        <f>PPCL_NG!S26</f>
        <v>0</v>
      </c>
      <c r="H26">
        <f>PPCL_Spot!S26</f>
        <v>45.17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76.278581660749239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-108</v>
      </c>
      <c r="AA26" s="76">
        <f>STOA!K26</f>
        <v>156.28</v>
      </c>
      <c r="AB26" s="76">
        <f>-STOA!Q26</f>
        <v>0</v>
      </c>
      <c r="AC26">
        <f t="shared" si="0"/>
        <v>3.8479075249147687</v>
      </c>
      <c r="AD26">
        <f t="shared" si="1"/>
        <v>140.91482102652273</v>
      </c>
      <c r="AE26">
        <f>'IDT-1'!E26</f>
        <v>0</v>
      </c>
      <c r="AF26" s="25"/>
      <c r="AG26">
        <f t="shared" si="2"/>
        <v>140.91482102652273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1.322406</v>
      </c>
      <c r="E27">
        <f>GT_NG!S27</f>
        <v>2.1117408906882593</v>
      </c>
      <c r="F27">
        <f>GT_Spot!S27</f>
        <v>0</v>
      </c>
      <c r="G27">
        <f>PPCL_NG!S27</f>
        <v>0</v>
      </c>
      <c r="H27">
        <f>PPCL_Spot!S27</f>
        <v>45.17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76.278581660749239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-107</v>
      </c>
      <c r="AA27" s="76">
        <f>STOA!K27</f>
        <v>156.28</v>
      </c>
      <c r="AB27" s="76">
        <f>-STOA!Q27</f>
        <v>0</v>
      </c>
      <c r="AC27">
        <f t="shared" si="0"/>
        <v>3.8394363671898804</v>
      </c>
      <c r="AD27">
        <f t="shared" si="1"/>
        <v>141.92329218424763</v>
      </c>
      <c r="AE27">
        <f>'IDT-1'!E27</f>
        <v>0</v>
      </c>
      <c r="AF27" s="25"/>
      <c r="AG27">
        <f t="shared" si="2"/>
        <v>141.92329218424763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-48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1.322406</v>
      </c>
      <c r="E28">
        <f>GT_NG!S28</f>
        <v>2.1117408906882593</v>
      </c>
      <c r="F28">
        <f>GT_Spot!S28</f>
        <v>0</v>
      </c>
      <c r="G28">
        <f>PPCL_NG!S28</f>
        <v>0</v>
      </c>
      <c r="H28">
        <f>PPCL_Spot!S28</f>
        <v>45.17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76.278581660749239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-105</v>
      </c>
      <c r="AA28" s="76">
        <f>STOA!K28</f>
        <v>156.28</v>
      </c>
      <c r="AB28" s="76">
        <f>-STOA!Q28</f>
        <v>0</v>
      </c>
      <c r="AC28">
        <f t="shared" si="0"/>
        <v>3.8309652094649911</v>
      </c>
      <c r="AD28">
        <f t="shared" si="1"/>
        <v>142.93176334197253</v>
      </c>
      <c r="AE28">
        <f>'IDT-1'!E28</f>
        <v>0</v>
      </c>
      <c r="AF28" s="25"/>
      <c r="AG28">
        <f t="shared" si="2"/>
        <v>142.93176334197253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-49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1.322406</v>
      </c>
      <c r="E29">
        <f>GT_NG!S29</f>
        <v>2.1107822410147992</v>
      </c>
      <c r="F29">
        <f>GT_Spot!S29</f>
        <v>0</v>
      </c>
      <c r="G29">
        <f>PPCL_NG!S29</f>
        <v>0</v>
      </c>
      <c r="H29">
        <f>PPCL_Spot!S29</f>
        <v>45.17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76.278581660749239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-101</v>
      </c>
      <c r="AA29" s="76">
        <f>STOA!K29</f>
        <v>156.28</v>
      </c>
      <c r="AB29" s="76">
        <f>-STOA!Q29</f>
        <v>0</v>
      </c>
      <c r="AC29">
        <f t="shared" si="0"/>
        <v>3.7886013681832891</v>
      </c>
      <c r="AD29">
        <f t="shared" si="1"/>
        <v>147.97316853358075</v>
      </c>
      <c r="AE29">
        <f>'IDT-1'!E29</f>
        <v>0</v>
      </c>
      <c r="AF29" s="25"/>
      <c r="AG29">
        <f t="shared" si="2"/>
        <v>147.97316853358075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-48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1.322406</v>
      </c>
      <c r="E30">
        <f>GT_NG!S30</f>
        <v>2.1107822410147992</v>
      </c>
      <c r="F30">
        <f>GT_Spot!S30</f>
        <v>0</v>
      </c>
      <c r="G30">
        <f>PPCL_NG!S30</f>
        <v>0</v>
      </c>
      <c r="H30">
        <f>PPCL_Spot!S30</f>
        <v>45.17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76.278581660749239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-96</v>
      </c>
      <c r="AA30" s="76">
        <f>STOA!K30</f>
        <v>156.28</v>
      </c>
      <c r="AB30" s="76">
        <f>-STOA!Q30</f>
        <v>0</v>
      </c>
      <c r="AC30">
        <f t="shared" si="0"/>
        <v>3.7462455795588436</v>
      </c>
      <c r="AD30">
        <f t="shared" si="1"/>
        <v>153.01552432220521</v>
      </c>
      <c r="AE30">
        <f>'IDT-1'!E30</f>
        <v>0</v>
      </c>
      <c r="AF30" s="25"/>
      <c r="AG30">
        <f t="shared" si="2"/>
        <v>153.01552432220521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-48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1.322406</v>
      </c>
      <c r="E31">
        <f>GT_NG!S31</f>
        <v>2.1107822410147992</v>
      </c>
      <c r="F31">
        <f>GT_Spot!S31</f>
        <v>0</v>
      </c>
      <c r="G31">
        <f>PPCL_NG!S31</f>
        <v>0</v>
      </c>
      <c r="H31">
        <f>PPCL_Spot!S31</f>
        <v>45.17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75.387717319978094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-89</v>
      </c>
      <c r="AA31" s="76">
        <f>STOA!K31</f>
        <v>156.28</v>
      </c>
      <c r="AB31" s="76">
        <f>-STOA!Q31</f>
        <v>0</v>
      </c>
      <c r="AC31">
        <f t="shared" si="0"/>
        <v>3.6794642150221426</v>
      </c>
      <c r="AD31">
        <f t="shared" si="1"/>
        <v>159.19144134597076</v>
      </c>
      <c r="AE31">
        <f>'IDT-1'!E31</f>
        <v>0</v>
      </c>
      <c r="AF31" s="25"/>
      <c r="AG31">
        <f t="shared" si="2"/>
        <v>159.19144134597076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-48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1.322406</v>
      </c>
      <c r="E32">
        <f>GT_NG!S32</f>
        <v>2.1107822410147992</v>
      </c>
      <c r="F32">
        <f>GT_Spot!S32</f>
        <v>0</v>
      </c>
      <c r="G32">
        <f>PPCL_NG!S32</f>
        <v>0</v>
      </c>
      <c r="H32">
        <f>PPCL_Spot!S32</f>
        <v>45.17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72.37295005978514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-81</v>
      </c>
      <c r="AA32" s="76">
        <f>STOA!K32</f>
        <v>156.28</v>
      </c>
      <c r="AB32" s="76">
        <f>-STOA!Q32</f>
        <v>0</v>
      </c>
      <c r="AC32">
        <f t="shared" si="0"/>
        <v>3.5609574350627415</v>
      </c>
      <c r="AD32">
        <f t="shared" si="1"/>
        <v>167.29518086573719</v>
      </c>
      <c r="AE32">
        <f>'IDT-1'!E32</f>
        <v>0</v>
      </c>
      <c r="AF32" s="25"/>
      <c r="AG32">
        <f t="shared" si="2"/>
        <v>167.29518086573719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1.322406</v>
      </c>
      <c r="E33">
        <f>GT_NG!S33</f>
        <v>2.1107822410147992</v>
      </c>
      <c r="F33">
        <f>GT_Spot!S33</f>
        <v>0</v>
      </c>
      <c r="G33">
        <f>PPCL_NG!S33</f>
        <v>0</v>
      </c>
      <c r="H33">
        <f>PPCL_Spot!S33</f>
        <v>45.17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72.287091430394028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-73</v>
      </c>
      <c r="AA33" s="76">
        <f>STOA!K33</f>
        <v>156.28</v>
      </c>
      <c r="AB33" s="76">
        <f>-STOA!Q33</f>
        <v>0</v>
      </c>
      <c r="AC33">
        <f t="shared" si="0"/>
        <v>3.4924669607767442</v>
      </c>
      <c r="AD33">
        <f t="shared" si="1"/>
        <v>175.27781271063208</v>
      </c>
      <c r="AE33">
        <f>'IDT-1'!E33</f>
        <v>0</v>
      </c>
      <c r="AF33" s="25"/>
      <c r="AG33">
        <f t="shared" si="2"/>
        <v>175.27781271063208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-45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1.322406</v>
      </c>
      <c r="E34">
        <f>GT_NG!S34</f>
        <v>2.1107822410147992</v>
      </c>
      <c r="F34">
        <f>GT_Spot!S34</f>
        <v>0</v>
      </c>
      <c r="G34">
        <f>PPCL_NG!S34</f>
        <v>0</v>
      </c>
      <c r="H34">
        <f>PPCL_Spot!S34</f>
        <v>45.17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72.287091430394028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-62</v>
      </c>
      <c r="AA34" s="76">
        <f>STOA!K34</f>
        <v>156.28</v>
      </c>
      <c r="AB34" s="76">
        <f>-STOA!Q34</f>
        <v>0</v>
      </c>
      <c r="AC34">
        <f t="shared" si="0"/>
        <v>3.3992842258029645</v>
      </c>
      <c r="AD34">
        <f t="shared" si="1"/>
        <v>186.37099544560584</v>
      </c>
      <c r="AE34">
        <f>'IDT-1'!E34</f>
        <v>0</v>
      </c>
      <c r="AF34" s="25"/>
      <c r="AG34">
        <f t="shared" si="2"/>
        <v>186.37099544560584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-45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1.322406</v>
      </c>
      <c r="E35">
        <f>GT_NG!S35</f>
        <v>2.1107822410147992</v>
      </c>
      <c r="F35">
        <f>GT_Spot!S35</f>
        <v>0</v>
      </c>
      <c r="G35">
        <f>PPCL_NG!S35</f>
        <v>0</v>
      </c>
      <c r="H35">
        <f>PPCL_Spot!S35</f>
        <v>45.17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73.504187050667184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-49</v>
      </c>
      <c r="AA35" s="76">
        <f>STOA!K35</f>
        <v>156.28</v>
      </c>
      <c r="AB35" s="76">
        <f>-STOA!Q35</f>
        <v>0</v>
      </c>
      <c r="AC35">
        <f t="shared" si="0"/>
        <v>3.2993827785897007</v>
      </c>
      <c r="AD35">
        <f t="shared" si="1"/>
        <v>200.6879925130923</v>
      </c>
      <c r="AE35">
        <f>'IDT-1'!E35</f>
        <v>0</v>
      </c>
      <c r="AF35" s="25"/>
      <c r="AG35">
        <f t="shared" si="2"/>
        <v>200.6879925130923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1.322406</v>
      </c>
      <c r="E36">
        <f>GT_NG!S36</f>
        <v>2.1107822410147992</v>
      </c>
      <c r="F36">
        <f>GT_Spot!S36</f>
        <v>0</v>
      </c>
      <c r="G36">
        <f>PPCL_NG!S36</f>
        <v>0</v>
      </c>
      <c r="H36">
        <f>PPCL_Spot!S36</f>
        <v>45.17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74.646381026360586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-35</v>
      </c>
      <c r="AA36" s="76">
        <f>STOA!K36</f>
        <v>156.28</v>
      </c>
      <c r="AB36" s="76">
        <f>-STOA!Q36</f>
        <v>0</v>
      </c>
      <c r="AC36">
        <f t="shared" si="0"/>
        <v>3.1903809998370782</v>
      </c>
      <c r="AD36">
        <f t="shared" si="1"/>
        <v>215.93918826753827</v>
      </c>
      <c r="AE36">
        <f>'IDT-1'!E36</f>
        <v>0</v>
      </c>
      <c r="AF36" s="25"/>
      <c r="AG36">
        <f t="shared" si="2"/>
        <v>215.93918826753827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-45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1.322406</v>
      </c>
      <c r="E37">
        <f>GT_NG!S37</f>
        <v>2.1107822410147992</v>
      </c>
      <c r="F37">
        <f>GT_Spot!S37</f>
        <v>0</v>
      </c>
      <c r="G37">
        <f>PPCL_NG!S37</f>
        <v>0</v>
      </c>
      <c r="H37">
        <f>PPCL_Spot!S37</f>
        <v>45.17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74.453724052080318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-21</v>
      </c>
      <c r="AA37" s="76">
        <f>STOA!K37</f>
        <v>156.28</v>
      </c>
      <c r="AB37" s="76">
        <f>-STOA!Q37</f>
        <v>0</v>
      </c>
      <c r="AC37">
        <f t="shared" si="0"/>
        <v>3.0701664731046776</v>
      </c>
      <c r="AD37">
        <f t="shared" si="1"/>
        <v>229.86674581999046</v>
      </c>
      <c r="AE37">
        <f>'IDT-1'!E37</f>
        <v>0</v>
      </c>
      <c r="AF37" s="25"/>
      <c r="AG37">
        <f t="shared" si="2"/>
        <v>229.86674581999046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-45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1.322406</v>
      </c>
      <c r="E38">
        <f>GT_NG!S38</f>
        <v>2.1107822410147992</v>
      </c>
      <c r="F38">
        <f>GT_Spot!S38</f>
        <v>0</v>
      </c>
      <c r="G38">
        <f>PPCL_NG!S38</f>
        <v>0</v>
      </c>
      <c r="H38">
        <f>PPCL_Spot!S38</f>
        <v>45.17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74.453724052080318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-20</v>
      </c>
      <c r="AA38" s="76">
        <f>STOA!K38</f>
        <v>156.28</v>
      </c>
      <c r="AB38" s="76">
        <f>-STOA!Q38</f>
        <v>0</v>
      </c>
      <c r="AC38">
        <f t="shared" si="0"/>
        <v>2.9515702649562305</v>
      </c>
      <c r="AD38">
        <f t="shared" si="1"/>
        <v>243.98534202813892</v>
      </c>
      <c r="AE38">
        <f>'IDT-1'!E38</f>
        <v>0</v>
      </c>
      <c r="AF38" s="25"/>
      <c r="AG38">
        <f t="shared" si="2"/>
        <v>243.98534202813892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-32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1.322406</v>
      </c>
      <c r="E39">
        <f>GT_NG!S39</f>
        <v>2.0919359710057384</v>
      </c>
      <c r="F39">
        <f>GT_Spot!S39</f>
        <v>0</v>
      </c>
      <c r="G39">
        <f>PPCL_NG!S39</f>
        <v>0</v>
      </c>
      <c r="H39">
        <f>PPCL_Spot!S39</f>
        <v>45.17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73.311530076386916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-46</v>
      </c>
      <c r="AA39" s="76">
        <f>STOA!K39</f>
        <v>209.54</v>
      </c>
      <c r="AB39" s="76">
        <f>-STOA!Q39</f>
        <v>0</v>
      </c>
      <c r="AC39">
        <f t="shared" si="0"/>
        <v>3.7365189936127816</v>
      </c>
      <c r="AD39">
        <f t="shared" si="1"/>
        <v>254.2993530537799</v>
      </c>
      <c r="AE39">
        <f>'IDT-1'!E39</f>
        <v>0</v>
      </c>
      <c r="AF39" s="25"/>
      <c r="AG39">
        <f t="shared" si="2"/>
        <v>254.2993530537799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1.322406</v>
      </c>
      <c r="E40">
        <f>GT_NG!S40</f>
        <v>2.0923076923076924</v>
      </c>
      <c r="F40">
        <f>GT_Spot!S40</f>
        <v>0</v>
      </c>
      <c r="G40">
        <f>PPCL_NG!S40</f>
        <v>0</v>
      </c>
      <c r="H40">
        <f>PPCL_Spot!S40</f>
        <v>45.17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73.311530076386916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-33</v>
      </c>
      <c r="AA40" s="76">
        <f>STOA!K40</f>
        <v>209.54</v>
      </c>
      <c r="AB40" s="76">
        <f>-STOA!Q40</f>
        <v>0</v>
      </c>
      <c r="AC40">
        <f t="shared" si="0"/>
        <v>3.6263970656481597</v>
      </c>
      <c r="AD40">
        <f t="shared" si="1"/>
        <v>267.40984670304641</v>
      </c>
      <c r="AE40">
        <f>'IDT-1'!E40</f>
        <v>0</v>
      </c>
      <c r="AF40" s="25"/>
      <c r="AG40">
        <f t="shared" si="2"/>
        <v>267.40984670304641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1.322406</v>
      </c>
      <c r="E41">
        <f>GT_NG!S41</f>
        <v>2.0923076923076924</v>
      </c>
      <c r="F41">
        <f>GT_Spot!S41</f>
        <v>0</v>
      </c>
      <c r="G41">
        <f>PPCL_NG!S41</f>
        <v>0</v>
      </c>
      <c r="H41">
        <f>PPCL_Spot!S41</f>
        <v>45.17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73.311530076386916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-20</v>
      </c>
      <c r="AA41" s="76">
        <f>STOA!K41</f>
        <v>209.54</v>
      </c>
      <c r="AB41" s="76">
        <f>-STOA!Q41</f>
        <v>0</v>
      </c>
      <c r="AC41">
        <f t="shared" si="0"/>
        <v>3.5162720152246019</v>
      </c>
      <c r="AD41">
        <f t="shared" si="1"/>
        <v>280.51997175346997</v>
      </c>
      <c r="AE41">
        <f>'IDT-1'!E41</f>
        <v>0</v>
      </c>
      <c r="AF41" s="25"/>
      <c r="AG41">
        <f t="shared" si="2"/>
        <v>280.51997175346997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-47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1.322406</v>
      </c>
      <c r="E42">
        <f>GT_NG!S42</f>
        <v>2.0923076923076924</v>
      </c>
      <c r="F42">
        <f>GT_Spot!S42</f>
        <v>0</v>
      </c>
      <c r="G42">
        <f>PPCL_NG!S42</f>
        <v>0</v>
      </c>
      <c r="H42">
        <f>PPCL_Spot!S42</f>
        <v>45.17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73.311530076386916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-20</v>
      </c>
      <c r="AA42" s="76">
        <f>STOA!K42</f>
        <v>209.54</v>
      </c>
      <c r="AB42" s="76">
        <f>-STOA!Q42</f>
        <v>0</v>
      </c>
      <c r="AC42">
        <f t="shared" si="0"/>
        <v>3.4400315957006002</v>
      </c>
      <c r="AD42">
        <f t="shared" si="1"/>
        <v>289.596212172994</v>
      </c>
      <c r="AE42">
        <f>'IDT-1'!E42</f>
        <v>0</v>
      </c>
      <c r="AF42" s="25"/>
      <c r="AG42">
        <f t="shared" si="2"/>
        <v>289.596212172994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-38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1.322406</v>
      </c>
      <c r="E43">
        <f>GT_NG!S43</f>
        <v>2.0919359710057384</v>
      </c>
      <c r="F43">
        <f>GT_Spot!S43</f>
        <v>0</v>
      </c>
      <c r="G43">
        <f>PPCL_NG!S43</f>
        <v>0</v>
      </c>
      <c r="H43">
        <f>PPCL_Spot!S43</f>
        <v>43.672991300774022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73.311094934503302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209.54</v>
      </c>
      <c r="AB43" s="76">
        <f>-STOA!Q43</f>
        <v>0</v>
      </c>
      <c r="AC43">
        <f t="shared" si="0"/>
        <v>3.3427383677274523</v>
      </c>
      <c r="AD43">
        <f t="shared" si="1"/>
        <v>298.19568983855555</v>
      </c>
      <c r="AE43">
        <f>'IDT-1'!E43</f>
        <v>0</v>
      </c>
      <c r="AF43" s="25"/>
      <c r="AG43">
        <f t="shared" si="2"/>
        <v>298.19568983855555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-38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1.322406</v>
      </c>
      <c r="E44">
        <f>GT_NG!S44</f>
        <v>2.0919359710057384</v>
      </c>
      <c r="F44">
        <f>GT_Spot!S44</f>
        <v>0</v>
      </c>
      <c r="G44">
        <f>PPCL_NG!S44</f>
        <v>0</v>
      </c>
      <c r="H44">
        <f>PPCL_Spot!S44</f>
        <v>43.672991300774022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73.311094934503302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209.54</v>
      </c>
      <c r="AB44" s="76">
        <f>-STOA!Q44</f>
        <v>0</v>
      </c>
      <c r="AC44">
        <f t="shared" si="0"/>
        <v>3.3003825791030068</v>
      </c>
      <c r="AD44">
        <f t="shared" si="1"/>
        <v>303.23804562717999</v>
      </c>
      <c r="AE44">
        <f>'IDT-1'!E44</f>
        <v>0</v>
      </c>
      <c r="AF44" s="25"/>
      <c r="AG44">
        <f t="shared" si="2"/>
        <v>303.23804562717999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-33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1.322406</v>
      </c>
      <c r="E45">
        <f>GT_NG!S45</f>
        <v>2.0919359710057384</v>
      </c>
      <c r="F45">
        <f>GT_Spot!S45</f>
        <v>0</v>
      </c>
      <c r="G45">
        <f>PPCL_NG!S45</f>
        <v>0</v>
      </c>
      <c r="H45">
        <f>PPCL_Spot!S45</f>
        <v>43.672991300774022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71.973110161519486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209.54</v>
      </c>
      <c r="AB45" s="76">
        <f>-STOA!Q45</f>
        <v>0</v>
      </c>
      <c r="AC45">
        <f t="shared" si="0"/>
        <v>3.2467877183854976</v>
      </c>
      <c r="AD45">
        <f t="shared" si="1"/>
        <v>306.95365571491374</v>
      </c>
      <c r="AE45">
        <f>'IDT-1'!E45</f>
        <v>0</v>
      </c>
      <c r="AF45" s="25"/>
      <c r="AG45">
        <f t="shared" si="2"/>
        <v>306.95365571491374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-28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1.322406</v>
      </c>
      <c r="E46">
        <f>GT_NG!S46</f>
        <v>2.0919359710057384</v>
      </c>
      <c r="F46">
        <f>GT_Spot!S46</f>
        <v>0</v>
      </c>
      <c r="G46">
        <f>PPCL_NG!S46</f>
        <v>0</v>
      </c>
      <c r="H46">
        <f>PPCL_Spot!S46</f>
        <v>45.77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71.973110161519486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209.54</v>
      </c>
      <c r="AB46" s="76">
        <f>-STOA!Q46</f>
        <v>0</v>
      </c>
      <c r="AC46">
        <f t="shared" si="0"/>
        <v>3.2305179605594403</v>
      </c>
      <c r="AD46">
        <f t="shared" si="1"/>
        <v>313.06693417196578</v>
      </c>
      <c r="AE46">
        <f>'IDT-1'!E46</f>
        <v>0</v>
      </c>
      <c r="AF46" s="25"/>
      <c r="AG46">
        <f t="shared" si="2"/>
        <v>313.06693417196578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-24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1.322406</v>
      </c>
      <c r="E47">
        <f>GT_NG!S47</f>
        <v>2.0923076923076924</v>
      </c>
      <c r="F47">
        <f>GT_Spot!S47</f>
        <v>0</v>
      </c>
      <c r="G47">
        <f>PPCL_NG!S47</f>
        <v>0</v>
      </c>
      <c r="H47">
        <f>PPCL_Spot!S47</f>
        <v>45.77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72.641049885797699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209.54</v>
      </c>
      <c r="AB47" s="76">
        <f>-STOA!Q47</f>
        <v>0</v>
      </c>
      <c r="AC47">
        <f t="shared" si="0"/>
        <v>3.2276606189774242</v>
      </c>
      <c r="AD47">
        <f t="shared" si="1"/>
        <v>314.7381029591279</v>
      </c>
      <c r="AE47">
        <f>'IDT-1'!E47</f>
        <v>0</v>
      </c>
      <c r="AF47" s="25"/>
      <c r="AG47">
        <f t="shared" si="2"/>
        <v>314.7381029591279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-23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1.322406</v>
      </c>
      <c r="E48">
        <f>GT_NG!S48</f>
        <v>2.0923076923076924</v>
      </c>
      <c r="F48">
        <f>GT_Spot!S48</f>
        <v>0</v>
      </c>
      <c r="G48">
        <f>PPCL_NG!S48</f>
        <v>0</v>
      </c>
      <c r="H48">
        <f>PPCL_Spot!S48</f>
        <v>45.77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72.641049885797699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209.54</v>
      </c>
      <c r="AB48" s="76">
        <f>-STOA!Q48</f>
        <v>0</v>
      </c>
      <c r="AC48">
        <f t="shared" si="0"/>
        <v>3.2107183035276461</v>
      </c>
      <c r="AD48">
        <f t="shared" si="1"/>
        <v>316.7550452745777</v>
      </c>
      <c r="AE48">
        <f>'IDT-1'!E48</f>
        <v>0</v>
      </c>
      <c r="AF48" s="25"/>
      <c r="AG48">
        <f t="shared" si="2"/>
        <v>316.7550452745777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-21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1.322406</v>
      </c>
      <c r="E49">
        <f>GT_NG!S49</f>
        <v>2.0923076923076924</v>
      </c>
      <c r="F49">
        <f>GT_Spot!S49</f>
        <v>0</v>
      </c>
      <c r="G49">
        <f>PPCL_NG!S49</f>
        <v>0</v>
      </c>
      <c r="H49">
        <f>PPCL_Spot!S49</f>
        <v>45.77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71.26702507933463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209.54</v>
      </c>
      <c r="AB49" s="76">
        <f>-STOA!Q49</f>
        <v>0</v>
      </c>
      <c r="AC49">
        <f t="shared" si="0"/>
        <v>3.1907053374284673</v>
      </c>
      <c r="AD49">
        <f t="shared" si="1"/>
        <v>316.40103343421384</v>
      </c>
      <c r="AE49">
        <f>'IDT-1'!E49</f>
        <v>0</v>
      </c>
      <c r="AF49" s="25"/>
      <c r="AG49">
        <f t="shared" si="2"/>
        <v>316.40103343421384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-20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1.322406</v>
      </c>
      <c r="E50">
        <f>GT_NG!S50</f>
        <v>2.0923076923076924</v>
      </c>
      <c r="F50">
        <f>GT_Spot!S50</f>
        <v>0</v>
      </c>
      <c r="G50">
        <f>PPCL_NG!S50</f>
        <v>0</v>
      </c>
      <c r="H50">
        <f>PPCL_Spot!S50</f>
        <v>45.77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70.478997064017477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209.54</v>
      </c>
      <c r="AB50" s="76">
        <f>-STOA!Q50</f>
        <v>0</v>
      </c>
      <c r="AC50">
        <f t="shared" si="0"/>
        <v>3.1671435866500248</v>
      </c>
      <c r="AD50">
        <f t="shared" si="1"/>
        <v>317.63656716967512</v>
      </c>
      <c r="AE50">
        <f>'IDT-1'!E50</f>
        <v>0</v>
      </c>
      <c r="AF50" s="25"/>
      <c r="AG50">
        <f t="shared" si="2"/>
        <v>317.63656716967512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-18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1.322406</v>
      </c>
      <c r="E51">
        <f>GT_NG!S51</f>
        <v>2.0923076923076924</v>
      </c>
      <c r="F51">
        <f>GT_Spot!S51</f>
        <v>0</v>
      </c>
      <c r="G51">
        <f>PPCL_NG!S51</f>
        <v>0</v>
      </c>
      <c r="H51">
        <f>PPCL_Spot!S51</f>
        <v>45.77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68.559736013447889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209.54</v>
      </c>
      <c r="AB51" s="76">
        <f>-STOA!Q51</f>
        <v>0</v>
      </c>
      <c r="AC51">
        <f t="shared" si="0"/>
        <v>3.1510217938252403</v>
      </c>
      <c r="AD51">
        <f t="shared" si="1"/>
        <v>315.73342791193033</v>
      </c>
      <c r="AE51">
        <f>'IDT-1'!E51</f>
        <v>0</v>
      </c>
      <c r="AF51" s="25"/>
      <c r="AG51">
        <f t="shared" si="2"/>
        <v>315.73342791193033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-18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1.322406</v>
      </c>
      <c r="E52">
        <f>GT_NG!S52</f>
        <v>2.0923076923076924</v>
      </c>
      <c r="F52">
        <f>GT_Spot!S52</f>
        <v>0</v>
      </c>
      <c r="G52">
        <f>PPCL_NG!S52</f>
        <v>0</v>
      </c>
      <c r="H52">
        <f>PPCL_Spot!S52</f>
        <v>45.77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66.468391166524029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209.54</v>
      </c>
      <c r="AB52" s="76">
        <f>-STOA!Q52</f>
        <v>0</v>
      </c>
      <c r="AC52">
        <f t="shared" si="0"/>
        <v>3.1165121816613017</v>
      </c>
      <c r="AD52">
        <f t="shared" si="1"/>
        <v>315.67659267717045</v>
      </c>
      <c r="AE52">
        <f>'IDT-1'!E52</f>
        <v>0</v>
      </c>
      <c r="AF52" s="25"/>
      <c r="AG52">
        <f t="shared" si="2"/>
        <v>315.67659267717045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-16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1.322406</v>
      </c>
      <c r="E53">
        <f>GT_NG!S53</f>
        <v>2.0923076923076924</v>
      </c>
      <c r="F53">
        <f>GT_Spot!S53</f>
        <v>0</v>
      </c>
      <c r="G53">
        <f>PPCL_NG!S53</f>
        <v>0</v>
      </c>
      <c r="H53">
        <f>PPCL_Spot!S53</f>
        <v>45.77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66.467983693666952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209.54</v>
      </c>
      <c r="AB53" s="76">
        <f>-STOA!Q53</f>
        <v>0</v>
      </c>
      <c r="AC53">
        <f t="shared" si="0"/>
        <v>3.1080376011644133</v>
      </c>
      <c r="AD53">
        <f t="shared" si="1"/>
        <v>316.68465978481021</v>
      </c>
      <c r="AE53">
        <f>'IDT-1'!E53</f>
        <v>0</v>
      </c>
      <c r="AF53" s="25"/>
      <c r="AG53">
        <f t="shared" si="2"/>
        <v>316.68465978481021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-15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1.322406</v>
      </c>
      <c r="E54">
        <f>GT_NG!S54</f>
        <v>2.0923076923076924</v>
      </c>
      <c r="F54">
        <f>GT_Spot!S54</f>
        <v>0</v>
      </c>
      <c r="G54">
        <f>PPCL_NG!S54</f>
        <v>0</v>
      </c>
      <c r="H54">
        <f>PPCL_Spot!S54</f>
        <v>45.77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66.29798369366695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209.54</v>
      </c>
      <c r="AB54" s="76">
        <f>-STOA!Q54</f>
        <v>0</v>
      </c>
      <c r="AC54">
        <f t="shared" si="0"/>
        <v>3.0981384434395247</v>
      </c>
      <c r="AD54">
        <f t="shared" si="1"/>
        <v>317.52455894253512</v>
      </c>
      <c r="AE54">
        <f>'IDT-1'!E54</f>
        <v>0</v>
      </c>
      <c r="AF54" s="25"/>
      <c r="AG54">
        <f t="shared" si="2"/>
        <v>317.52455894253512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-14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1.322406</v>
      </c>
      <c r="E55">
        <f>GT_NG!S55</f>
        <v>2.0923076923076924</v>
      </c>
      <c r="F55">
        <f>GT_Spot!S55</f>
        <v>0</v>
      </c>
      <c r="G55">
        <f>PPCL_NG!S55</f>
        <v>0</v>
      </c>
      <c r="H55">
        <f>PPCL_Spot!S55</f>
        <v>44.42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57.858459491185364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209.54</v>
      </c>
      <c r="AB55" s="76">
        <f>-STOA!Q55</f>
        <v>0</v>
      </c>
      <c r="AC55">
        <f t="shared" si="0"/>
        <v>3.0243775978635683</v>
      </c>
      <c r="AD55">
        <f t="shared" si="1"/>
        <v>306.80879558562947</v>
      </c>
      <c r="AE55">
        <f>'IDT-1'!E55</f>
        <v>0</v>
      </c>
      <c r="AF55" s="25"/>
      <c r="AG55">
        <f t="shared" si="2"/>
        <v>306.80879558562947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-15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1.322406</v>
      </c>
      <c r="E56">
        <f>GT_NG!S56</f>
        <v>2.0923076923076924</v>
      </c>
      <c r="F56">
        <f>GT_Spot!S56</f>
        <v>0</v>
      </c>
      <c r="G56">
        <f>PPCL_NG!S56</f>
        <v>0</v>
      </c>
      <c r="H56">
        <f>PPCL_Spot!S56</f>
        <v>44.42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57.858459491185364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209.54</v>
      </c>
      <c r="AB56" s="76">
        <f>-STOA!Q56</f>
        <v>0</v>
      </c>
      <c r="AC56">
        <f t="shared" si="0"/>
        <v>3.0243775978635683</v>
      </c>
      <c r="AD56">
        <f t="shared" si="1"/>
        <v>306.80879558562947</v>
      </c>
      <c r="AE56">
        <f>'IDT-1'!E56</f>
        <v>0</v>
      </c>
      <c r="AF56" s="25"/>
      <c r="AG56">
        <f t="shared" si="2"/>
        <v>306.80879558562947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-15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1.322406</v>
      </c>
      <c r="E57">
        <f>GT_NG!S57</f>
        <v>2.0297271268057786</v>
      </c>
      <c r="F57">
        <f>GT_Spot!S57</f>
        <v>0</v>
      </c>
      <c r="G57">
        <f>PPCL_NG!S57</f>
        <v>0</v>
      </c>
      <c r="H57">
        <f>PPCL_Spot!S57</f>
        <v>44.42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57.858459491185364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209.54</v>
      </c>
      <c r="AB57" s="76">
        <f>-STOA!Q57</f>
        <v>0</v>
      </c>
      <c r="AC57">
        <f t="shared" si="0"/>
        <v>3.04079423656313</v>
      </c>
      <c r="AD57">
        <f t="shared" si="1"/>
        <v>304.72979838142805</v>
      </c>
      <c r="AE57">
        <f>'IDT-1'!E57</f>
        <v>0</v>
      </c>
      <c r="AF57" s="25"/>
      <c r="AG57">
        <f t="shared" si="2"/>
        <v>304.72979838142805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-17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1.322406</v>
      </c>
      <c r="E58">
        <f>GT_NG!S58</f>
        <v>2.0297271268057786</v>
      </c>
      <c r="F58">
        <f>GT_Spot!S58</f>
        <v>0</v>
      </c>
      <c r="G58">
        <f>PPCL_NG!S58</f>
        <v>0</v>
      </c>
      <c r="H58">
        <f>PPCL_Spot!S58</f>
        <v>44.42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57.079804338109227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209.54</v>
      </c>
      <c r="AB58" s="76">
        <f>-STOA!Q58</f>
        <v>0</v>
      </c>
      <c r="AC58">
        <f t="shared" si="0"/>
        <v>3.0342535332772904</v>
      </c>
      <c r="AD58">
        <f t="shared" si="1"/>
        <v>303.95768393163769</v>
      </c>
      <c r="AE58">
        <f>'IDT-1'!E58</f>
        <v>0</v>
      </c>
      <c r="AF58" s="25"/>
      <c r="AG58">
        <f t="shared" si="2"/>
        <v>303.95768393163769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-17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1.322406</v>
      </c>
      <c r="E59">
        <f>GT_NG!S59</f>
        <v>2.0297271268057786</v>
      </c>
      <c r="F59">
        <f>GT_Spot!S59</f>
        <v>0</v>
      </c>
      <c r="G59">
        <f>PPCL_NG!S59</f>
        <v>0</v>
      </c>
      <c r="H59">
        <f>PPCL_Spot!S59</f>
        <v>44.42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58.831320872690775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209.54</v>
      </c>
      <c r="AB59" s="76">
        <f>-STOA!Q59</f>
        <v>0</v>
      </c>
      <c r="AC59">
        <f t="shared" si="0"/>
        <v>3.0404951144428867</v>
      </c>
      <c r="AD59">
        <f t="shared" si="1"/>
        <v>306.70295888505365</v>
      </c>
      <c r="AE59">
        <f>'IDT-1'!E59</f>
        <v>0</v>
      </c>
      <c r="AF59" s="25"/>
      <c r="AG59">
        <f t="shared" si="2"/>
        <v>306.70295888505365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-16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1.322406</v>
      </c>
      <c r="E60">
        <f>GT_NG!S60</f>
        <v>2.0297271268057786</v>
      </c>
      <c r="F60">
        <f>GT_Spot!S60</f>
        <v>0</v>
      </c>
      <c r="G60">
        <f>PPCL_NG!S60</f>
        <v>0</v>
      </c>
      <c r="H60">
        <f>PPCL_Spot!S60</f>
        <v>44.42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59.168713139783321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209.54</v>
      </c>
      <c r="AB60" s="76">
        <f>-STOA!Q60</f>
        <v>0</v>
      </c>
      <c r="AC60">
        <f t="shared" si="0"/>
        <v>3.0348580517615749</v>
      </c>
      <c r="AD60">
        <f t="shared" si="1"/>
        <v>308.0459882148275</v>
      </c>
      <c r="AE60">
        <f>'IDT-1'!E60</f>
        <v>0</v>
      </c>
      <c r="AF60" s="25"/>
      <c r="AG60">
        <f t="shared" si="2"/>
        <v>308.0459882148275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-15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1.322406</v>
      </c>
      <c r="E61">
        <f>GT_NG!S61</f>
        <v>2.0297271268057786</v>
      </c>
      <c r="F61">
        <f>GT_Spot!S61</f>
        <v>0</v>
      </c>
      <c r="G61">
        <f>PPCL_NG!S61</f>
        <v>0</v>
      </c>
      <c r="H61">
        <f>PPCL_Spot!S61</f>
        <v>44.42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59.675550592005131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209.54</v>
      </c>
      <c r="AB61" s="76">
        <f>-STOA!Q61</f>
        <v>0</v>
      </c>
      <c r="AC61">
        <f t="shared" si="0"/>
        <v>3.0221731709104604</v>
      </c>
      <c r="AD61">
        <f t="shared" si="1"/>
        <v>310.56551054790049</v>
      </c>
      <c r="AE61">
        <f>'IDT-1'!E61</f>
        <v>0</v>
      </c>
      <c r="AF61" s="25"/>
      <c r="AG61">
        <f t="shared" si="2"/>
        <v>310.56551054790049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-13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1.322406</v>
      </c>
      <c r="E62">
        <f>GT_NG!S62</f>
        <v>2.0297271268057786</v>
      </c>
      <c r="F62">
        <f>GT_Spot!S62</f>
        <v>0</v>
      </c>
      <c r="G62">
        <f>PPCL_NG!S62</f>
        <v>0</v>
      </c>
      <c r="H62">
        <f>PPCL_Spot!S62</f>
        <v>44.42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59.675550592005131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209.54</v>
      </c>
      <c r="AB62" s="76">
        <f>-STOA!Q62</f>
        <v>0</v>
      </c>
      <c r="AC62">
        <f t="shared" si="0"/>
        <v>3.0137020131855716</v>
      </c>
      <c r="AD62">
        <f t="shared" si="1"/>
        <v>311.57398170562533</v>
      </c>
      <c r="AE62">
        <f>'IDT-1'!E62</f>
        <v>0</v>
      </c>
      <c r="AF62" s="25"/>
      <c r="AG62">
        <f t="shared" si="2"/>
        <v>311.57398170562533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-12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1.322406</v>
      </c>
      <c r="E63">
        <f>GT_NG!S63</f>
        <v>2.0297271268057786</v>
      </c>
      <c r="F63">
        <f>GT_Spot!S63</f>
        <v>0</v>
      </c>
      <c r="G63">
        <f>PPCL_NG!S63</f>
        <v>0</v>
      </c>
      <c r="H63">
        <f>PPCL_Spot!S63</f>
        <v>44.42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58.492388044226935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209.54</v>
      </c>
      <c r="AB63" s="76">
        <f>-STOA!Q63</f>
        <v>0</v>
      </c>
      <c r="AC63">
        <f t="shared" si="0"/>
        <v>3.0037634477842343</v>
      </c>
      <c r="AD63">
        <f t="shared" si="1"/>
        <v>310.40075772324843</v>
      </c>
      <c r="AE63">
        <f>'IDT-1'!E63</f>
        <v>0</v>
      </c>
      <c r="AF63" s="25"/>
      <c r="AG63">
        <f t="shared" si="2"/>
        <v>310.40075772324843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-12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1.322406</v>
      </c>
      <c r="E64">
        <f>GT_NG!S64</f>
        <v>2.0297271268057786</v>
      </c>
      <c r="F64">
        <f>GT_Spot!S64</f>
        <v>0</v>
      </c>
      <c r="G64">
        <f>PPCL_NG!S64</f>
        <v>0</v>
      </c>
      <c r="H64">
        <f>PPCL_Spot!S64</f>
        <v>44.42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58.492388044226935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209.54</v>
      </c>
      <c r="AB64" s="76">
        <f>-STOA!Q64</f>
        <v>0</v>
      </c>
      <c r="AC64">
        <f t="shared" si="0"/>
        <v>3.0037634477842343</v>
      </c>
      <c r="AD64">
        <f t="shared" si="1"/>
        <v>310.40075772324843</v>
      </c>
      <c r="AE64">
        <f>'IDT-1'!E64</f>
        <v>0</v>
      </c>
      <c r="AF64" s="25"/>
      <c r="AG64">
        <f t="shared" si="2"/>
        <v>310.40075772324843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-12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1.322406</v>
      </c>
      <c r="E65">
        <f>GT_NG!S65</f>
        <v>2.0297271268057786</v>
      </c>
      <c r="F65">
        <f>GT_Spot!S65</f>
        <v>0</v>
      </c>
      <c r="G65">
        <f>PPCL_NG!S65</f>
        <v>0</v>
      </c>
      <c r="H65">
        <f>PPCL_Spot!S65</f>
        <v>44.42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59.056500147495747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209.54</v>
      </c>
      <c r="AB65" s="76">
        <f>-STOA!Q65</f>
        <v>0</v>
      </c>
      <c r="AC65">
        <f t="shared" si="0"/>
        <v>3.0085019894516924</v>
      </c>
      <c r="AD65">
        <f t="shared" si="1"/>
        <v>310.96013128484981</v>
      </c>
      <c r="AE65">
        <f>'IDT-1'!E65</f>
        <v>0</v>
      </c>
      <c r="AF65" s="25"/>
      <c r="AG65">
        <f t="shared" si="2"/>
        <v>310.96013128484981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-12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1.322406</v>
      </c>
      <c r="E66">
        <f>GT_NG!S66</f>
        <v>2.0297271268057786</v>
      </c>
      <c r="F66">
        <f>GT_Spot!S66</f>
        <v>0</v>
      </c>
      <c r="G66">
        <f>PPCL_NG!S66</f>
        <v>0</v>
      </c>
      <c r="H66">
        <f>PPCL_Spot!S66</f>
        <v>44.42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59.844528162812907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209.54</v>
      </c>
      <c r="AB66" s="76">
        <f>-STOA!Q66</f>
        <v>0</v>
      </c>
      <c r="AC66">
        <f t="shared" si="0"/>
        <v>3.0151214247803568</v>
      </c>
      <c r="AD66">
        <f t="shared" si="1"/>
        <v>311.74153986483833</v>
      </c>
      <c r="AE66">
        <f>'IDT-1'!E66</f>
        <v>0</v>
      </c>
      <c r="AF66" s="25"/>
      <c r="AG66">
        <f t="shared" si="2"/>
        <v>311.74153986483833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-12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1.322406</v>
      </c>
      <c r="E67">
        <f>GT_NG!S67</f>
        <v>2.0297271268057786</v>
      </c>
      <c r="F67">
        <f>GT_Spot!S67</f>
        <v>0</v>
      </c>
      <c r="G67">
        <f>PPCL_NG!S67</f>
        <v>0</v>
      </c>
      <c r="H67">
        <f>PPCL_Spot!S67</f>
        <v>44.42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60.241144279613927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209.54</v>
      </c>
      <c r="AB67" s="76">
        <f>-STOA!Q67</f>
        <v>0</v>
      </c>
      <c r="AC67">
        <f t="shared" si="0"/>
        <v>3.0184530001614847</v>
      </c>
      <c r="AD67">
        <f t="shared" si="1"/>
        <v>312.13482440625825</v>
      </c>
      <c r="AE67">
        <f>'IDT-1'!E67</f>
        <v>0</v>
      </c>
      <c r="AF67" s="25"/>
      <c r="AG67">
        <f t="shared" si="2"/>
        <v>312.13482440625825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-12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1.322406</v>
      </c>
      <c r="E68">
        <f>GT_NG!S68</f>
        <v>2.0297271268057786</v>
      </c>
      <c r="F68">
        <f>GT_Spot!S68</f>
        <v>0</v>
      </c>
      <c r="G68">
        <f>PPCL_NG!S68</f>
        <v>0</v>
      </c>
      <c r="H68">
        <f>PPCL_Spot!S68</f>
        <v>44.42</v>
      </c>
      <c r="I68">
        <f>Bawana_NG!S68</f>
        <v>19.600000000000001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60.952469492545511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209.54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3.0752550782994446</v>
      </c>
      <c r="AD68">
        <f t="shared" ref="AD68:AD98" si="4">SUM(B68:AB68,AI68:AV68)-AC68</f>
        <v>306.78934754105182</v>
      </c>
      <c r="AE68">
        <f>'IDT-1'!E68</f>
        <v>0</v>
      </c>
      <c r="AF68" s="25"/>
      <c r="AG68">
        <f t="shared" ref="AG68:AG98" si="5">SUM(AD68:AF68)</f>
        <v>306.78934754105182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-18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1.322406</v>
      </c>
      <c r="E69">
        <f>GT_NG!S69</f>
        <v>2.0297271268057786</v>
      </c>
      <c r="F69">
        <f>GT_Spot!S69</f>
        <v>0</v>
      </c>
      <c r="G69">
        <f>PPCL_NG!S69</f>
        <v>0</v>
      </c>
      <c r="H69">
        <f>PPCL_Spot!S69</f>
        <v>44.42</v>
      </c>
      <c r="I69">
        <f>Bawana_NG!S69</f>
        <v>19.600000000000001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59.862547176248263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209.55</v>
      </c>
      <c r="AB69" s="76">
        <f>-STOA!Q69</f>
        <v>0</v>
      </c>
      <c r="AC69">
        <f t="shared" si="3"/>
        <v>3.1085395194669934</v>
      </c>
      <c r="AD69">
        <f t="shared" si="4"/>
        <v>300.67614078358707</v>
      </c>
      <c r="AE69">
        <f>'IDT-1'!E69</f>
        <v>0</v>
      </c>
      <c r="AF69" s="25"/>
      <c r="AG69">
        <f t="shared" si="5"/>
        <v>300.67614078358707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-23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1.322406</v>
      </c>
      <c r="E70">
        <f>GT_NG!S70</f>
        <v>2.0297271268057786</v>
      </c>
      <c r="F70">
        <f>GT_Spot!S70</f>
        <v>0</v>
      </c>
      <c r="G70">
        <f>PPCL_NG!S70</f>
        <v>0</v>
      </c>
      <c r="H70">
        <f>PPCL_Spot!S70</f>
        <v>44.42</v>
      </c>
      <c r="I70">
        <f>Bawana_NG!S70</f>
        <v>19.600000000000001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59.862547176248263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209.54</v>
      </c>
      <c r="AB70" s="76">
        <f>-STOA!Q70</f>
        <v>0</v>
      </c>
      <c r="AC70">
        <f t="shared" si="3"/>
        <v>3.1508113080914382</v>
      </c>
      <c r="AD70">
        <f t="shared" si="4"/>
        <v>295.62386899496261</v>
      </c>
      <c r="AE70">
        <f>'IDT-1'!E70</f>
        <v>0</v>
      </c>
      <c r="AF70" s="25"/>
      <c r="AG70">
        <f t="shared" si="5"/>
        <v>295.62386899496261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-28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1.322406</v>
      </c>
      <c r="E71">
        <f>GT_NG!S71</f>
        <v>2.0297271268057786</v>
      </c>
      <c r="F71">
        <f>GT_Spot!S71</f>
        <v>0</v>
      </c>
      <c r="G71">
        <f>PPCL_NG!S71</f>
        <v>0</v>
      </c>
      <c r="H71">
        <f>PPCL_Spot!S71</f>
        <v>44.42</v>
      </c>
      <c r="I71">
        <f>Bawana_NG!S71</f>
        <v>19.600000000000001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59.862547176248263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156.28</v>
      </c>
      <c r="AB71" s="76">
        <f>-STOA!Q71</f>
        <v>0</v>
      </c>
      <c r="AC71">
        <f t="shared" si="3"/>
        <v>2.466234891794544</v>
      </c>
      <c r="AD71">
        <f t="shared" si="4"/>
        <v>271.04844541125948</v>
      </c>
      <c r="AE71">
        <f>'IDT-1'!E71</f>
        <v>0</v>
      </c>
      <c r="AF71" s="25"/>
      <c r="AG71">
        <f t="shared" si="5"/>
        <v>271.04844541125948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1.322406</v>
      </c>
      <c r="E72">
        <f>GT_NG!S72</f>
        <v>2.0297271268057786</v>
      </c>
      <c r="F72">
        <f>GT_Spot!S72</f>
        <v>0</v>
      </c>
      <c r="G72">
        <f>PPCL_NG!S72</f>
        <v>0</v>
      </c>
      <c r="H72">
        <f>PPCL_Spot!S72</f>
        <v>44.42</v>
      </c>
      <c r="I72">
        <f>Bawana_NG!S72</f>
        <v>19.600000000000001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59.862547176248263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156.28</v>
      </c>
      <c r="AB72" s="76">
        <f>-STOA!Q72</f>
        <v>0</v>
      </c>
      <c r="AC72">
        <f t="shared" si="3"/>
        <v>2.466234891794544</v>
      </c>
      <c r="AD72">
        <f t="shared" si="4"/>
        <v>271.04844541125948</v>
      </c>
      <c r="AE72">
        <f>'IDT-1'!E72</f>
        <v>0</v>
      </c>
      <c r="AF72" s="25"/>
      <c r="AG72">
        <f t="shared" si="5"/>
        <v>271.04844541125948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1.322406</v>
      </c>
      <c r="E73">
        <f>GT_NG!S73</f>
        <v>2.0297271268057786</v>
      </c>
      <c r="F73">
        <f>GT_Spot!S73</f>
        <v>0</v>
      </c>
      <c r="G73">
        <f>PPCL_NG!S73</f>
        <v>0</v>
      </c>
      <c r="H73">
        <f>PPCL_Spot!S73</f>
        <v>44.42</v>
      </c>
      <c r="I73">
        <f>Bawana_NG!S73</f>
        <v>19.600000000000001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63.82017021319713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156.28</v>
      </c>
      <c r="AB73" s="76">
        <f>-STOA!Q73</f>
        <v>0</v>
      </c>
      <c r="AC73">
        <f t="shared" si="3"/>
        <v>2.4994789253049152</v>
      </c>
      <c r="AD73">
        <f t="shared" si="4"/>
        <v>274.97282441469798</v>
      </c>
      <c r="AE73">
        <f>'IDT-1'!E73</f>
        <v>0</v>
      </c>
      <c r="AF73" s="25"/>
      <c r="AG73">
        <f t="shared" si="5"/>
        <v>274.97282441469798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1.322406</v>
      </c>
      <c r="E74">
        <f>GT_NG!S74</f>
        <v>2.0297271268057786</v>
      </c>
      <c r="F74">
        <f>GT_Spot!S74</f>
        <v>0</v>
      </c>
      <c r="G74">
        <f>PPCL_NG!S74</f>
        <v>0</v>
      </c>
      <c r="H74">
        <f>PPCL_Spot!S74</f>
        <v>44.42</v>
      </c>
      <c r="I74">
        <f>Bawana_NG!S74</f>
        <v>19.600000000000001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64.012343205871829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156.28</v>
      </c>
      <c r="AB74" s="76">
        <f>-STOA!Q74</f>
        <v>0</v>
      </c>
      <c r="AC74">
        <f t="shared" si="3"/>
        <v>2.6196893865918298</v>
      </c>
      <c r="AD74">
        <f t="shared" si="4"/>
        <v>261.04478694608576</v>
      </c>
      <c r="AE74">
        <f>'IDT-1'!E74</f>
        <v>0</v>
      </c>
      <c r="AF74" s="25"/>
      <c r="AG74">
        <f t="shared" si="5"/>
        <v>261.04478694608576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-14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1.322406</v>
      </c>
      <c r="E75">
        <f>GT_NG!S75</f>
        <v>2.0491813804173353</v>
      </c>
      <c r="F75">
        <f>GT_Spot!S75</f>
        <v>0</v>
      </c>
      <c r="G75">
        <f>PPCL_NG!S75</f>
        <v>0</v>
      </c>
      <c r="H75">
        <f>PPCL_Spot!S75</f>
        <v>44.42</v>
      </c>
      <c r="I75">
        <f>Bawana_NG!S75</f>
        <v>19.600000000000001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65.286882767040467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156.28</v>
      </c>
      <c r="AB75" s="76">
        <f>-STOA!Q75</f>
        <v>0</v>
      </c>
      <c r="AC75">
        <f t="shared" si="3"/>
        <v>2.7067993541599842</v>
      </c>
      <c r="AD75">
        <f t="shared" si="4"/>
        <v>253.25167079329779</v>
      </c>
      <c r="AE75">
        <f>'IDT-1'!E75</f>
        <v>0</v>
      </c>
      <c r="AF75" s="25"/>
      <c r="AG75">
        <f t="shared" si="5"/>
        <v>253.25167079329779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-23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1.322406</v>
      </c>
      <c r="E76">
        <f>GT_NG!S76</f>
        <v>2.0491813804173353</v>
      </c>
      <c r="F76">
        <f>GT_Spot!S76</f>
        <v>0</v>
      </c>
      <c r="G76">
        <f>PPCL_NG!S76</f>
        <v>0</v>
      </c>
      <c r="H76">
        <f>PPCL_Spot!S76</f>
        <v>44.42</v>
      </c>
      <c r="I76">
        <f>Bawana_NG!S76</f>
        <v>19.600000000000001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70.598168382655146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-10</v>
      </c>
      <c r="AA76" s="76">
        <f>STOA!K76</f>
        <v>156.28</v>
      </c>
      <c r="AB76" s="76">
        <f>-STOA!Q76</f>
        <v>0</v>
      </c>
      <c r="AC76">
        <f t="shared" si="3"/>
        <v>2.886952676929373</v>
      </c>
      <c r="AD76">
        <f t="shared" si="4"/>
        <v>242.38280308614307</v>
      </c>
      <c r="AE76">
        <f>'IDT-1'!E76</f>
        <v>0</v>
      </c>
      <c r="AF76" s="25"/>
      <c r="AG76">
        <f t="shared" si="5"/>
        <v>242.38280308614307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-39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1.322406</v>
      </c>
      <c r="E77">
        <f>GT_NG!S77</f>
        <v>2.0491813804173353</v>
      </c>
      <c r="F77">
        <f>GT_Spot!S77</f>
        <v>0</v>
      </c>
      <c r="G77">
        <f>PPCL_NG!S77</f>
        <v>0</v>
      </c>
      <c r="H77">
        <f>PPCL_Spot!S77</f>
        <v>44.42</v>
      </c>
      <c r="I77">
        <f>Bawana_NG!S77</f>
        <v>19.600000000000001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76.788722926902366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-10</v>
      </c>
      <c r="AA77" s="76">
        <f>STOA!K77</f>
        <v>156.28</v>
      </c>
      <c r="AB77" s="76">
        <f>-STOA!Q77</f>
        <v>0</v>
      </c>
      <c r="AC77">
        <f t="shared" si="3"/>
        <v>3.0236649123499397</v>
      </c>
      <c r="AD77">
        <f t="shared" si="4"/>
        <v>238.43664539496973</v>
      </c>
      <c r="AE77">
        <f>'IDT-1'!E77</f>
        <v>0</v>
      </c>
      <c r="AF77" s="25"/>
      <c r="AG77">
        <f t="shared" si="5"/>
        <v>238.43664539496973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-49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1.322406</v>
      </c>
      <c r="E78">
        <f>GT_NG!S78</f>
        <v>2.0491813804173353</v>
      </c>
      <c r="F78">
        <f>GT_Spot!S78</f>
        <v>0</v>
      </c>
      <c r="G78">
        <f>PPCL_NG!S78</f>
        <v>0</v>
      </c>
      <c r="H78">
        <f>PPCL_Spot!S78</f>
        <v>44.42</v>
      </c>
      <c r="I78">
        <f>Bawana_NG!S78</f>
        <v>19.600000000000001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76.788722926902366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156.28</v>
      </c>
      <c r="AB78" s="76">
        <f>-STOA!Q78</f>
        <v>0</v>
      </c>
      <c r="AC78">
        <f t="shared" si="3"/>
        <v>3.0744918586992744</v>
      </c>
      <c r="AD78">
        <f t="shared" si="4"/>
        <v>232.3858184486204</v>
      </c>
      <c r="AE78">
        <f>'IDT-1'!E78</f>
        <v>0</v>
      </c>
      <c r="AF78" s="25"/>
      <c r="AG78">
        <f t="shared" si="5"/>
        <v>232.3858184486204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-45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1.322406</v>
      </c>
      <c r="E79">
        <f>GT_NG!S79</f>
        <v>2.1117408906882593</v>
      </c>
      <c r="F79">
        <f>GT_Spot!S79</f>
        <v>0</v>
      </c>
      <c r="G79">
        <f>PPCL_NG!S79</f>
        <v>0</v>
      </c>
      <c r="H79">
        <f>PPCL_Spot!S79</f>
        <v>44.42</v>
      </c>
      <c r="I79">
        <f>Bawana_NG!S79</f>
        <v>19.001213482896265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76.788722926902366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-30</v>
      </c>
      <c r="AA79" s="76">
        <f>STOA!K79</f>
        <v>156.28</v>
      </c>
      <c r="AB79" s="76">
        <f>-STOA!Q79</f>
        <v>0</v>
      </c>
      <c r="AC79">
        <f t="shared" si="3"/>
        <v>3.1377568136409919</v>
      </c>
      <c r="AD79">
        <f t="shared" si="4"/>
        <v>223.78632648684592</v>
      </c>
      <c r="AE79">
        <f>'IDT-1'!E79</f>
        <v>0</v>
      </c>
      <c r="AF79" s="25"/>
      <c r="AG79">
        <f t="shared" si="5"/>
        <v>223.78632648684592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-43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1.322406</v>
      </c>
      <c r="E80">
        <f>GT_NG!S80</f>
        <v>2.1117408906882593</v>
      </c>
      <c r="F80">
        <f>GT_Spot!S80</f>
        <v>0</v>
      </c>
      <c r="G80">
        <f>PPCL_NG!S80</f>
        <v>0</v>
      </c>
      <c r="H80">
        <f>PPCL_Spot!S80</f>
        <v>44.42</v>
      </c>
      <c r="I80">
        <f>Bawana_NG!S80</f>
        <v>19.001213482896265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76.788722926902366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-39</v>
      </c>
      <c r="AA80" s="76">
        <f>STOA!K80</f>
        <v>156.28</v>
      </c>
      <c r="AB80" s="76">
        <f>-STOA!Q80</f>
        <v>0</v>
      </c>
      <c r="AC80">
        <f t="shared" si="3"/>
        <v>3.2139972331649935</v>
      </c>
      <c r="AD80">
        <f t="shared" si="4"/>
        <v>214.71008606732192</v>
      </c>
      <c r="AE80">
        <f>'IDT-1'!E80</f>
        <v>0</v>
      </c>
      <c r="AF80" s="25"/>
      <c r="AG80">
        <f t="shared" si="5"/>
        <v>214.71008606732192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-43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1.322406</v>
      </c>
      <c r="E81">
        <f>GT_NG!S81</f>
        <v>2.1117408906882593</v>
      </c>
      <c r="F81">
        <f>GT_Spot!S81</f>
        <v>0</v>
      </c>
      <c r="G81">
        <f>PPCL_NG!S81</f>
        <v>0</v>
      </c>
      <c r="H81">
        <f>PPCL_Spot!S81</f>
        <v>44.42</v>
      </c>
      <c r="I81">
        <f>Bawana_NG!S81</f>
        <v>19.001213482896265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76.788722926902366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-41</v>
      </c>
      <c r="AA81" s="76">
        <f>STOA!K81</f>
        <v>156.28</v>
      </c>
      <c r="AB81" s="76">
        <f>-STOA!Q81</f>
        <v>0</v>
      </c>
      <c r="AC81">
        <f t="shared" si="3"/>
        <v>3.2309395486147721</v>
      </c>
      <c r="AD81">
        <f t="shared" si="4"/>
        <v>212.69314375187216</v>
      </c>
      <c r="AE81">
        <f>'IDT-1'!E81</f>
        <v>0</v>
      </c>
      <c r="AF81" s="25"/>
      <c r="AG81">
        <f t="shared" si="5"/>
        <v>212.69314375187216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-43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1.322406</v>
      </c>
      <c r="E82">
        <f>GT_NG!S82</f>
        <v>2.1117408906882593</v>
      </c>
      <c r="F82">
        <f>GT_Spot!S82</f>
        <v>0</v>
      </c>
      <c r="G82">
        <f>PPCL_NG!S82</f>
        <v>0</v>
      </c>
      <c r="H82">
        <f>PPCL_Spot!S82</f>
        <v>44.42</v>
      </c>
      <c r="I82">
        <f>Bawana_NG!S82</f>
        <v>19.001213482896265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73.453956289311819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-46</v>
      </c>
      <c r="AA82" s="76">
        <f>STOA!K82</f>
        <v>156.28</v>
      </c>
      <c r="AB82" s="76">
        <f>-STOA!Q82</f>
        <v>0</v>
      </c>
      <c r="AC82">
        <f t="shared" si="3"/>
        <v>3.2198698243087889</v>
      </c>
      <c r="AD82">
        <f t="shared" si="4"/>
        <v>207.36944683858755</v>
      </c>
      <c r="AE82">
        <f>'IDT-1'!E82</f>
        <v>0</v>
      </c>
      <c r="AF82" s="25"/>
      <c r="AG82">
        <f t="shared" si="5"/>
        <v>207.36944683858755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1.322406</v>
      </c>
      <c r="E83">
        <f>GT_NG!S83</f>
        <v>2.1117408906882593</v>
      </c>
      <c r="F83">
        <f>GT_Spot!S83</f>
        <v>0</v>
      </c>
      <c r="G83">
        <f>PPCL_NG!S83</f>
        <v>0</v>
      </c>
      <c r="H83">
        <f>PPCL_Spot!S83</f>
        <v>44.42</v>
      </c>
      <c r="I83">
        <f>Bawana_NG!S83</f>
        <v>19.001213482896265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73.453956289311819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-50</v>
      </c>
      <c r="AA83" s="76">
        <f>STOA!K83</f>
        <v>156.28</v>
      </c>
      <c r="AB83" s="76">
        <f>-STOA!Q83</f>
        <v>0</v>
      </c>
      <c r="AC83">
        <f t="shared" si="3"/>
        <v>3.2537544552083455</v>
      </c>
      <c r="AD83">
        <f t="shared" si="4"/>
        <v>203.33556220768801</v>
      </c>
      <c r="AE83">
        <f>'IDT-1'!E83</f>
        <v>0</v>
      </c>
      <c r="AF83" s="25"/>
      <c r="AG83">
        <f t="shared" si="5"/>
        <v>203.33556220768801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1.322406</v>
      </c>
      <c r="E84">
        <f>GT_NG!S84</f>
        <v>2.1117408906882593</v>
      </c>
      <c r="F84">
        <f>GT_Spot!S84</f>
        <v>0</v>
      </c>
      <c r="G84">
        <f>PPCL_NG!S84</f>
        <v>0</v>
      </c>
      <c r="H84">
        <f>PPCL_Spot!S84</f>
        <v>44.42</v>
      </c>
      <c r="I84">
        <f>Bawana_NG!S84</f>
        <v>19.001213482896265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73.453956289311819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-54</v>
      </c>
      <c r="AA84" s="76">
        <f>STOA!K84</f>
        <v>156.28</v>
      </c>
      <c r="AB84" s="76">
        <f>-STOA!Q84</f>
        <v>0</v>
      </c>
      <c r="AC84">
        <f t="shared" si="3"/>
        <v>3.2876390861079017</v>
      </c>
      <c r="AD84">
        <f t="shared" si="4"/>
        <v>199.30167757678845</v>
      </c>
      <c r="AE84">
        <f>'IDT-1'!E84</f>
        <v>0</v>
      </c>
      <c r="AF84" s="25"/>
      <c r="AG84">
        <f t="shared" si="5"/>
        <v>199.30167757678845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1.322406</v>
      </c>
      <c r="E85">
        <f>GT_NG!S85</f>
        <v>2.1117408906882593</v>
      </c>
      <c r="F85">
        <f>GT_Spot!S85</f>
        <v>0</v>
      </c>
      <c r="G85">
        <f>PPCL_NG!S85</f>
        <v>0</v>
      </c>
      <c r="H85">
        <f>PPCL_Spot!S85</f>
        <v>44.42</v>
      </c>
      <c r="I85">
        <f>Bawana_NG!S85</f>
        <v>19.001213482896265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69.064340391009196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-58</v>
      </c>
      <c r="AA85" s="76">
        <f>STOA!K85</f>
        <v>156.28</v>
      </c>
      <c r="AB85" s="76">
        <f>-STOA!Q85</f>
        <v>0</v>
      </c>
      <c r="AC85">
        <f t="shared" si="3"/>
        <v>3.2761797857368267</v>
      </c>
      <c r="AD85">
        <f t="shared" si="4"/>
        <v>191.92352097885691</v>
      </c>
      <c r="AE85">
        <f>'IDT-1'!E85</f>
        <v>0</v>
      </c>
      <c r="AF85" s="25"/>
      <c r="AG85">
        <f t="shared" si="5"/>
        <v>191.92352097885691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-39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1.322406</v>
      </c>
      <c r="E86">
        <f>GT_NG!S86</f>
        <v>2.1117408906882593</v>
      </c>
      <c r="F86">
        <f>GT_Spot!S86</f>
        <v>0</v>
      </c>
      <c r="G86">
        <f>PPCL_NG!S86</f>
        <v>0</v>
      </c>
      <c r="H86">
        <f>PPCL_Spot!S86</f>
        <v>44.42</v>
      </c>
      <c r="I86">
        <f>Bawana_NG!S86</f>
        <v>19.001213482896265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69.064340391009196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-61</v>
      </c>
      <c r="AA86" s="76">
        <f>STOA!K86</f>
        <v>156.28</v>
      </c>
      <c r="AB86" s="76">
        <f>-STOA!Q86</f>
        <v>0</v>
      </c>
      <c r="AC86">
        <f t="shared" si="3"/>
        <v>3.3015932589114936</v>
      </c>
      <c r="AD86">
        <f t="shared" si="4"/>
        <v>188.89810750568225</v>
      </c>
      <c r="AE86">
        <f>'IDT-1'!E86</f>
        <v>0</v>
      </c>
      <c r="AF86" s="25"/>
      <c r="AG86">
        <f t="shared" si="5"/>
        <v>188.89810750568225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-39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1.322406</v>
      </c>
      <c r="E87">
        <f>GT_NG!S87</f>
        <v>2.1117408906882593</v>
      </c>
      <c r="F87">
        <f>GT_Spot!S87</f>
        <v>0</v>
      </c>
      <c r="G87">
        <f>PPCL_NG!S87</f>
        <v>0</v>
      </c>
      <c r="H87">
        <f>PPCL_Spot!S87</f>
        <v>44.42</v>
      </c>
      <c r="I87">
        <f>Bawana_NG!S87</f>
        <v>19.001213482896265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69.064340391009196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-63</v>
      </c>
      <c r="AA87" s="76">
        <f>STOA!K87</f>
        <v>156.28</v>
      </c>
      <c r="AB87" s="76">
        <f>-STOA!Q87</f>
        <v>0</v>
      </c>
      <c r="AC87">
        <f t="shared" si="3"/>
        <v>3.3185355743612721</v>
      </c>
      <c r="AD87">
        <f t="shared" si="4"/>
        <v>186.88116519023245</v>
      </c>
      <c r="AE87">
        <f>'IDT-1'!E87</f>
        <v>0</v>
      </c>
      <c r="AF87" s="25"/>
      <c r="AG87">
        <f t="shared" si="5"/>
        <v>186.88116519023245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-39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1.322406</v>
      </c>
      <c r="E88">
        <f>GT_NG!S88</f>
        <v>2.1117408906882593</v>
      </c>
      <c r="F88">
        <f>GT_Spot!S88</f>
        <v>0</v>
      </c>
      <c r="G88">
        <f>PPCL_NG!S88</f>
        <v>0</v>
      </c>
      <c r="H88">
        <f>PPCL_Spot!S88</f>
        <v>44.42</v>
      </c>
      <c r="I88">
        <f>Bawana_NG!S88</f>
        <v>19.600000000000001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69.064340391009196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-65</v>
      </c>
      <c r="AA88" s="76">
        <f>STOA!K88</f>
        <v>156.28</v>
      </c>
      <c r="AB88" s="76">
        <f>-STOA!Q88</f>
        <v>0</v>
      </c>
      <c r="AC88">
        <f t="shared" si="3"/>
        <v>3.3320365388298328</v>
      </c>
      <c r="AD88">
        <f t="shared" si="4"/>
        <v>186.46645074286761</v>
      </c>
      <c r="AE88">
        <f>'IDT-1'!E88</f>
        <v>0</v>
      </c>
      <c r="AF88" s="25"/>
      <c r="AG88">
        <f t="shared" si="5"/>
        <v>186.46645074286761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-38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1.322406</v>
      </c>
      <c r="E89">
        <f>GT_NG!S89</f>
        <v>2.1117408906882593</v>
      </c>
      <c r="F89">
        <f>GT_Spot!S89</f>
        <v>0</v>
      </c>
      <c r="G89">
        <f>PPCL_NG!S89</f>
        <v>0</v>
      </c>
      <c r="H89">
        <f>PPCL_Spot!S89</f>
        <v>44.42</v>
      </c>
      <c r="I89">
        <f>Bawana_NG!S89</f>
        <v>19.600000000000001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69.064340391009196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3.53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-68</v>
      </c>
      <c r="AA89" s="76">
        <f>STOA!K89</f>
        <v>156.28</v>
      </c>
      <c r="AB89" s="76">
        <f>-STOA!Q89</f>
        <v>0</v>
      </c>
      <c r="AC89">
        <f t="shared" si="3"/>
        <v>3.3955731697293885</v>
      </c>
      <c r="AD89">
        <f t="shared" si="4"/>
        <v>185.93291411196805</v>
      </c>
      <c r="AE89">
        <f>'IDT-1'!E89</f>
        <v>0</v>
      </c>
      <c r="AF89" s="25"/>
      <c r="AG89">
        <f t="shared" si="5"/>
        <v>185.93291411196805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-39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1.322406</v>
      </c>
      <c r="E90">
        <f>GT_NG!S90</f>
        <v>2.1117408906882593</v>
      </c>
      <c r="F90">
        <f>GT_Spot!S90</f>
        <v>0</v>
      </c>
      <c r="G90">
        <f>PPCL_NG!S90</f>
        <v>0</v>
      </c>
      <c r="H90">
        <f>PPCL_Spot!S90</f>
        <v>44.42</v>
      </c>
      <c r="I90">
        <f>Bawana_NG!S90</f>
        <v>19.600000000000001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69.064340391009196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3.53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-69</v>
      </c>
      <c r="AA90" s="76">
        <f>STOA!K90</f>
        <v>156.28</v>
      </c>
      <c r="AB90" s="76">
        <f>-STOA!Q90</f>
        <v>0</v>
      </c>
      <c r="AC90">
        <f t="shared" si="3"/>
        <v>3.3955731697293885</v>
      </c>
      <c r="AD90">
        <f t="shared" si="4"/>
        <v>185.93291411196805</v>
      </c>
      <c r="AE90">
        <f>'IDT-1'!E90</f>
        <v>0</v>
      </c>
      <c r="AF90" s="25"/>
      <c r="AG90">
        <f t="shared" si="5"/>
        <v>185.93291411196805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-38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1.322406</v>
      </c>
      <c r="E91">
        <f>GT_NG!S91</f>
        <v>2.1117408906882593</v>
      </c>
      <c r="F91">
        <f>GT_Spot!S91</f>
        <v>0</v>
      </c>
      <c r="G91">
        <f>PPCL_NG!S91</f>
        <v>0</v>
      </c>
      <c r="H91">
        <f>PPCL_Spot!S91</f>
        <v>44.42</v>
      </c>
      <c r="I91">
        <f>Bawana_NG!S91</f>
        <v>19.600000000000001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79.423956289311818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3.53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-71</v>
      </c>
      <c r="AA91" s="76">
        <f>STOA!K91</f>
        <v>156.28</v>
      </c>
      <c r="AB91" s="76">
        <f>-STOA!Q91</f>
        <v>0</v>
      </c>
      <c r="AC91">
        <f t="shared" si="3"/>
        <v>3.5164785741746871</v>
      </c>
      <c r="AD91">
        <f t="shared" si="4"/>
        <v>192.1716246058254</v>
      </c>
      <c r="AE91">
        <f>'IDT-1'!E91</f>
        <v>0</v>
      </c>
      <c r="AF91" s="25"/>
      <c r="AG91">
        <f t="shared" si="5"/>
        <v>192.1716246058254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1.322406</v>
      </c>
      <c r="E92">
        <f>GT_NG!S92</f>
        <v>2.1117408906882593</v>
      </c>
      <c r="F92">
        <f>GT_Spot!S92</f>
        <v>0</v>
      </c>
      <c r="G92">
        <f>PPCL_NG!S92</f>
        <v>0</v>
      </c>
      <c r="H92">
        <f>PPCL_Spot!S92</f>
        <v>44.42</v>
      </c>
      <c r="I92">
        <f>Bawana_NG!S92</f>
        <v>19.600000000000001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79.063956289311818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3.53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-73</v>
      </c>
      <c r="AA92" s="76">
        <f>STOA!K92</f>
        <v>156.28</v>
      </c>
      <c r="AB92" s="76">
        <f>-STOA!Q92</f>
        <v>0</v>
      </c>
      <c r="AC92">
        <f t="shared" si="3"/>
        <v>3.5303968896244649</v>
      </c>
      <c r="AD92">
        <f t="shared" si="4"/>
        <v>189.79770629037563</v>
      </c>
      <c r="AE92">
        <f>'IDT-1'!E92</f>
        <v>0</v>
      </c>
      <c r="AF92" s="25"/>
      <c r="AG92">
        <f t="shared" si="5"/>
        <v>189.79770629037563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1.322406</v>
      </c>
      <c r="E93">
        <f>GT_NG!S93</f>
        <v>2.1117408906882593</v>
      </c>
      <c r="F93">
        <f>GT_Spot!S93</f>
        <v>0</v>
      </c>
      <c r="G93">
        <f>PPCL_NG!S93</f>
        <v>0</v>
      </c>
      <c r="H93">
        <f>PPCL_Spot!S93</f>
        <v>44.42</v>
      </c>
      <c r="I93">
        <f>Bawana_NG!S93</f>
        <v>19.600000000000001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74.443956289311828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3.53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-74</v>
      </c>
      <c r="AA93" s="76">
        <f>STOA!K93</f>
        <v>156.28</v>
      </c>
      <c r="AB93" s="76">
        <f>-STOA!Q93</f>
        <v>0</v>
      </c>
      <c r="AC93">
        <f t="shared" si="3"/>
        <v>3.5000600473493542</v>
      </c>
      <c r="AD93">
        <f t="shared" si="4"/>
        <v>184.20804313265072</v>
      </c>
      <c r="AE93">
        <f>'IDT-1'!E93</f>
        <v>0</v>
      </c>
      <c r="AF93" s="25"/>
      <c r="AG93">
        <f t="shared" si="5"/>
        <v>184.20804313265072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1.322406</v>
      </c>
      <c r="E94">
        <f>GT_NG!S94</f>
        <v>2.1117408906882593</v>
      </c>
      <c r="F94">
        <f>GT_Spot!S94</f>
        <v>0</v>
      </c>
      <c r="G94">
        <f>PPCL_NG!S94</f>
        <v>0</v>
      </c>
      <c r="H94">
        <f>PPCL_Spot!S94</f>
        <v>44.42</v>
      </c>
      <c r="I94">
        <f>Bawana_NG!S94</f>
        <v>19.600000000000001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72.223956289311829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3.53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-75</v>
      </c>
      <c r="AA94" s="76">
        <f>STOA!K94</f>
        <v>156.28</v>
      </c>
      <c r="AB94" s="76">
        <f>-STOA!Q94</f>
        <v>0</v>
      </c>
      <c r="AC94">
        <f t="shared" si="3"/>
        <v>3.4898832050742432</v>
      </c>
      <c r="AD94">
        <f t="shared" si="4"/>
        <v>180.99821997492586</v>
      </c>
      <c r="AE94">
        <f>'IDT-1'!E94</f>
        <v>0</v>
      </c>
      <c r="AF94" s="25"/>
      <c r="AG94">
        <f t="shared" si="5"/>
        <v>180.99821997492586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1.322406</v>
      </c>
      <c r="E95">
        <f>GT_NG!S95</f>
        <v>2.0491813804173353</v>
      </c>
      <c r="F95">
        <f>GT_Spot!S95</f>
        <v>0</v>
      </c>
      <c r="G95">
        <f>PPCL_NG!S95</f>
        <v>0</v>
      </c>
      <c r="H95">
        <f>PPCL_Spot!S95</f>
        <v>44.42</v>
      </c>
      <c r="I95">
        <f>Bawana_NG!S95</f>
        <v>19.600000000000001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67.082740609935058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3.53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-78</v>
      </c>
      <c r="AA95" s="76">
        <f>STOA!K95</f>
        <v>156.28</v>
      </c>
      <c r="AB95" s="76">
        <f>-STOA!Q95</f>
        <v>0</v>
      </c>
      <c r="AC95">
        <f t="shared" si="3"/>
        <v>3.4461714934812022</v>
      </c>
      <c r="AD95">
        <f t="shared" si="4"/>
        <v>175.83815649687119</v>
      </c>
      <c r="AE95">
        <f>'IDT-1'!E95</f>
        <v>0</v>
      </c>
      <c r="AF95" s="25"/>
      <c r="AG95">
        <f t="shared" si="5"/>
        <v>175.83815649687119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-37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1.322406</v>
      </c>
      <c r="E96">
        <f>GT_NG!S96</f>
        <v>2.0491813804173353</v>
      </c>
      <c r="F96">
        <f>GT_Spot!S96</f>
        <v>0</v>
      </c>
      <c r="G96">
        <f>PPCL_NG!S96</f>
        <v>0</v>
      </c>
      <c r="H96">
        <f>PPCL_Spot!S96</f>
        <v>44.42</v>
      </c>
      <c r="I96">
        <f>Bawana_NG!S96</f>
        <v>19.600000000000001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72.37274060993505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3.53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-74</v>
      </c>
      <c r="AA96" s="76">
        <f>STOA!K96</f>
        <v>156.28</v>
      </c>
      <c r="AB96" s="76">
        <f>-STOA!Q96</f>
        <v>0</v>
      </c>
      <c r="AC96">
        <f t="shared" si="3"/>
        <v>3.4906074934812032</v>
      </c>
      <c r="AD96">
        <f t="shared" si="4"/>
        <v>181.08372049687119</v>
      </c>
      <c r="AE96">
        <f>'IDT-1'!E96</f>
        <v>0</v>
      </c>
      <c r="AF96" s="25"/>
      <c r="AG96">
        <f t="shared" si="5"/>
        <v>181.08372049687119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-41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1.322406</v>
      </c>
      <c r="E97">
        <f>GT_NG!S97</f>
        <v>2.0491813804173353</v>
      </c>
      <c r="F97">
        <f>GT_Spot!S97</f>
        <v>0</v>
      </c>
      <c r="G97">
        <f>PPCL_NG!S97</f>
        <v>0</v>
      </c>
      <c r="H97">
        <f>PPCL_Spot!S97</f>
        <v>44.42</v>
      </c>
      <c r="I97">
        <f>Bawana_NG!S97</f>
        <v>19.600000000000001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72.782740609935047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3.53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-73</v>
      </c>
      <c r="AA97" s="76">
        <f>STOA!K97</f>
        <v>156.28</v>
      </c>
      <c r="AB97" s="76">
        <f>-STOA!Q97</f>
        <v>0</v>
      </c>
      <c r="AC97">
        <f t="shared" si="3"/>
        <v>3.5194649666558702</v>
      </c>
      <c r="AD97">
        <f t="shared" si="4"/>
        <v>178.46486302369652</v>
      </c>
      <c r="AE97">
        <f>'IDT-1'!E97</f>
        <v>0</v>
      </c>
      <c r="AF97" s="25"/>
      <c r="AG97">
        <f t="shared" si="5"/>
        <v>178.46486302369652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1.322406</v>
      </c>
      <c r="E98">
        <f>GT_NG!S98</f>
        <v>2.0491813804173353</v>
      </c>
      <c r="F98">
        <f>GT_Spot!S98</f>
        <v>0</v>
      </c>
      <c r="G98">
        <f>PPCL_NG!S98</f>
        <v>0</v>
      </c>
      <c r="H98">
        <f>PPCL_Spot!S98</f>
        <v>44.42</v>
      </c>
      <c r="I98">
        <f>Bawana_NG!S98</f>
        <v>19.600000000000001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72.782740609935047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3.53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-75</v>
      </c>
      <c r="AA98" s="76">
        <f>STOA!K98</f>
        <v>156.28</v>
      </c>
      <c r="AB98" s="76">
        <f>-STOA!Q98</f>
        <v>0</v>
      </c>
      <c r="AC98">
        <f t="shared" si="3"/>
        <v>3.5364072821056483</v>
      </c>
      <c r="AD98">
        <f t="shared" si="4"/>
        <v>176.44792070824676</v>
      </c>
      <c r="AE98">
        <f>'IDT-1'!E98</f>
        <v>0</v>
      </c>
      <c r="AF98" s="25"/>
      <c r="AG98">
        <f t="shared" si="5"/>
        <v>176.44792070824676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5.0096331100308089E-2</v>
      </c>
      <c r="F99">
        <f t="shared" si="6"/>
        <v>0</v>
      </c>
      <c r="G99">
        <f t="shared" si="6"/>
        <v>0</v>
      </c>
      <c r="H99">
        <f t="shared" si="6"/>
        <v>1.0760572434755815</v>
      </c>
      <c r="I99">
        <f t="shared" si="6"/>
        <v>0.46905273033651596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1.7019357190679969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8.8250000000000012E-3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-1.2375</v>
      </c>
      <c r="AA99" s="76">
        <f t="shared" si="6"/>
        <v>4.1768025000000071</v>
      </c>
      <c r="AB99" s="76">
        <f t="shared" si="6"/>
        <v>0</v>
      </c>
      <c r="AC99">
        <f t="shared" si="6"/>
        <v>8.0640215226105955E-2</v>
      </c>
      <c r="AD99">
        <f t="shared" si="6"/>
        <v>5.3658670527542967</v>
      </c>
      <c r="AE99">
        <f t="shared" si="6"/>
        <v>0</v>
      </c>
      <c r="AG99">
        <f t="shared" si="6"/>
        <v>5.3658670527542967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-0.83050000000000002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45546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9.11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8.7100000000000009</v>
      </c>
      <c r="AB3" s="76">
        <f>-STOA!R3</f>
        <v>0</v>
      </c>
      <c r="AC3">
        <f>SUMIF(B3:AB3,"&gt;0")*$AC$2-SUMIF(B3:AB3,"&lt;0")*($AC$2/(1-$AC$2))+SUMIF(AI3:AR3,"&gt;0")*$AC$2-SUMIF(AI3:AR3,"&lt;0")*($AC$2/(1-$AC$2))</f>
        <v>0.23780399999999996</v>
      </c>
      <c r="AD3">
        <f>SUM(B3:AB3,AI3:AV3)-AC3</f>
        <v>28.072196000000002</v>
      </c>
      <c r="AE3">
        <f>'IDT-1'!D3</f>
        <v>0</v>
      </c>
      <c r="AF3" s="25"/>
      <c r="AG3">
        <f>SUM(AD3:AF3)</f>
        <v>28.072196000000002</v>
      </c>
      <c r="AI3" s="35">
        <f>PXIL!L3</f>
        <v>0</v>
      </c>
      <c r="AJ3" s="35">
        <f>PXIL!R3</f>
        <v>0</v>
      </c>
      <c r="AK3" s="35">
        <f>RTM_IEX!L3</f>
        <v>4.6500000000000004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9.11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8.7100000000000009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0.23536799999999997</v>
      </c>
      <c r="AD4">
        <f t="shared" ref="AD4:AD67" si="1">SUM(B4:AB4,AI4:AV4)-AC4</f>
        <v>27.784631999999998</v>
      </c>
      <c r="AE4">
        <f>'IDT-1'!D4</f>
        <v>0</v>
      </c>
      <c r="AF4" s="25"/>
      <c r="AG4">
        <f t="shared" ref="AG4:AG67" si="2">SUM(AD4:AF4)</f>
        <v>27.784631999999998</v>
      </c>
      <c r="AI4" s="35">
        <f>PXIL!L4</f>
        <v>0</v>
      </c>
      <c r="AJ4" s="35">
        <f>PXIL!R4</f>
        <v>0</v>
      </c>
      <c r="AK4" s="35">
        <f>RTM_IEX!L4</f>
        <v>4.3600000000000003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9.11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8.7100000000000009</v>
      </c>
      <c r="AB5" s="76">
        <f>-STOA!R5</f>
        <v>0</v>
      </c>
      <c r="AC5">
        <f t="shared" si="0"/>
        <v>0.23368799999999998</v>
      </c>
      <c r="AD5">
        <f t="shared" si="1"/>
        <v>27.586312</v>
      </c>
      <c r="AE5">
        <f>'IDT-1'!D5</f>
        <v>0</v>
      </c>
      <c r="AF5" s="25"/>
      <c r="AG5">
        <f t="shared" si="2"/>
        <v>27.586312</v>
      </c>
      <c r="AI5" s="35">
        <f>PXIL!L5</f>
        <v>0</v>
      </c>
      <c r="AJ5" s="35">
        <f>PXIL!R5</f>
        <v>0</v>
      </c>
      <c r="AK5" s="35">
        <f>RTM_IEX!L5</f>
        <v>4.16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9.11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8.7100000000000009</v>
      </c>
      <c r="AB6" s="76">
        <f>-STOA!R6</f>
        <v>0</v>
      </c>
      <c r="AC6">
        <f t="shared" si="0"/>
        <v>0.23293199999999997</v>
      </c>
      <c r="AD6">
        <f t="shared" si="1"/>
        <v>27.497067999999999</v>
      </c>
      <c r="AE6">
        <f>'IDT-1'!D6</f>
        <v>0</v>
      </c>
      <c r="AF6" s="25"/>
      <c r="AG6">
        <f t="shared" si="2"/>
        <v>27.497067999999999</v>
      </c>
      <c r="AI6" s="35">
        <f>PXIL!L6</f>
        <v>0</v>
      </c>
      <c r="AJ6" s="35">
        <f>PXIL!R6</f>
        <v>0</v>
      </c>
      <c r="AK6" s="35">
        <f>RTM_IEX!L6</f>
        <v>4.07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9.11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8.7100000000000009</v>
      </c>
      <c r="AB7" s="76">
        <f>-STOA!R7</f>
        <v>0</v>
      </c>
      <c r="AC7">
        <f t="shared" si="0"/>
        <v>0.23125199999999999</v>
      </c>
      <c r="AD7">
        <f t="shared" si="1"/>
        <v>27.298748</v>
      </c>
      <c r="AE7">
        <f>'IDT-1'!D7</f>
        <v>0</v>
      </c>
      <c r="AF7" s="25"/>
      <c r="AG7">
        <f t="shared" si="2"/>
        <v>27.298748</v>
      </c>
      <c r="AI7" s="35">
        <f>PXIL!L7</f>
        <v>0</v>
      </c>
      <c r="AJ7" s="35">
        <f>PXIL!R7</f>
        <v>0</v>
      </c>
      <c r="AK7" s="35">
        <f>RTM_IEX!L7</f>
        <v>3.87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9.11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8.7100000000000009</v>
      </c>
      <c r="AB8" s="76">
        <f>-STOA!R8</f>
        <v>0</v>
      </c>
      <c r="AC8">
        <f t="shared" si="0"/>
        <v>0.22965599999999997</v>
      </c>
      <c r="AD8">
        <f t="shared" si="1"/>
        <v>27.110344000000001</v>
      </c>
      <c r="AE8">
        <f>'IDT-1'!D8</f>
        <v>0</v>
      </c>
      <c r="AF8" s="25"/>
      <c r="AG8">
        <f t="shared" si="2"/>
        <v>27.110344000000001</v>
      </c>
      <c r="AI8" s="35">
        <f>PXIL!L8</f>
        <v>0</v>
      </c>
      <c r="AJ8" s="35">
        <f>PXIL!R8</f>
        <v>0</v>
      </c>
      <c r="AK8" s="35">
        <f>RTM_IEX!L8</f>
        <v>3.68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9.11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8.7100000000000009</v>
      </c>
      <c r="AB9" s="76">
        <f>-STOA!R9</f>
        <v>0</v>
      </c>
      <c r="AC9">
        <f t="shared" si="0"/>
        <v>0.22797599999999998</v>
      </c>
      <c r="AD9">
        <f t="shared" si="1"/>
        <v>26.912023999999999</v>
      </c>
      <c r="AE9">
        <f>'IDT-1'!D9</f>
        <v>0</v>
      </c>
      <c r="AF9" s="25"/>
      <c r="AG9">
        <f t="shared" si="2"/>
        <v>26.912023999999999</v>
      </c>
      <c r="AI9" s="35">
        <f>PXIL!L9</f>
        <v>0</v>
      </c>
      <c r="AJ9" s="35">
        <f>PXIL!R9</f>
        <v>0</v>
      </c>
      <c r="AK9" s="35">
        <f>RTM_IEX!L9</f>
        <v>3.48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9.11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8.7100000000000009</v>
      </c>
      <c r="AB10" s="76">
        <f>-STOA!R10</f>
        <v>0</v>
      </c>
      <c r="AC10">
        <f t="shared" si="0"/>
        <v>0.22637999999999997</v>
      </c>
      <c r="AD10">
        <f t="shared" si="1"/>
        <v>26.72362</v>
      </c>
      <c r="AE10">
        <f>'IDT-1'!D10</f>
        <v>0</v>
      </c>
      <c r="AF10" s="25"/>
      <c r="AG10">
        <f t="shared" si="2"/>
        <v>26.72362</v>
      </c>
      <c r="AI10" s="35">
        <f>PXIL!L10</f>
        <v>0</v>
      </c>
      <c r="AJ10" s="35">
        <f>PXIL!R10</f>
        <v>0</v>
      </c>
      <c r="AK10" s="35">
        <f>RTM_IEX!L10</f>
        <v>3.29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9.11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8.7100000000000009</v>
      </c>
      <c r="AB11" s="76">
        <f>-STOA!R11</f>
        <v>0</v>
      </c>
      <c r="AC11">
        <f t="shared" si="0"/>
        <v>0.22478399999999998</v>
      </c>
      <c r="AD11">
        <f t="shared" si="1"/>
        <v>26.535216000000002</v>
      </c>
      <c r="AE11">
        <f>'IDT-1'!D11</f>
        <v>0</v>
      </c>
      <c r="AF11" s="25"/>
      <c r="AG11">
        <f t="shared" si="2"/>
        <v>26.535216000000002</v>
      </c>
      <c r="AI11" s="35">
        <f>PXIL!L11</f>
        <v>0</v>
      </c>
      <c r="AJ11" s="35">
        <f>PXIL!R11</f>
        <v>0</v>
      </c>
      <c r="AK11" s="35">
        <f>RTM_IEX!L11</f>
        <v>3.1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9.11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8.7100000000000009</v>
      </c>
      <c r="AB12" s="76">
        <f>-STOA!R12</f>
        <v>0</v>
      </c>
      <c r="AC12">
        <f t="shared" si="0"/>
        <v>0.22394399999999998</v>
      </c>
      <c r="AD12">
        <f t="shared" si="1"/>
        <v>26.436056000000001</v>
      </c>
      <c r="AE12">
        <f>'IDT-1'!D12</f>
        <v>0</v>
      </c>
      <c r="AF12" s="25"/>
      <c r="AG12">
        <f t="shared" si="2"/>
        <v>26.436056000000001</v>
      </c>
      <c r="AI12" s="35">
        <f>PXIL!L12</f>
        <v>0</v>
      </c>
      <c r="AJ12" s="35">
        <f>PXIL!R12</f>
        <v>0</v>
      </c>
      <c r="AK12" s="35">
        <f>RTM_IEX!L12</f>
        <v>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9.11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8.7100000000000009</v>
      </c>
      <c r="AB13" s="76">
        <f>-STOA!R13</f>
        <v>0</v>
      </c>
      <c r="AC13">
        <f t="shared" si="0"/>
        <v>0.22150799999999998</v>
      </c>
      <c r="AD13">
        <f t="shared" si="1"/>
        <v>26.148492000000001</v>
      </c>
      <c r="AE13">
        <f>'IDT-1'!D13</f>
        <v>0</v>
      </c>
      <c r="AF13" s="25"/>
      <c r="AG13">
        <f t="shared" si="2"/>
        <v>26.148492000000001</v>
      </c>
      <c r="AI13" s="35">
        <f>PXIL!L13</f>
        <v>0</v>
      </c>
      <c r="AJ13" s="35">
        <f>PXIL!R13</f>
        <v>0</v>
      </c>
      <c r="AK13" s="35">
        <f>RTM_IEX!L13</f>
        <v>2.71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9.11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8.7100000000000009</v>
      </c>
      <c r="AB14" s="76">
        <f>-STOA!R14</f>
        <v>0</v>
      </c>
      <c r="AC14">
        <f t="shared" si="0"/>
        <v>0.22066799999999998</v>
      </c>
      <c r="AD14">
        <f t="shared" si="1"/>
        <v>26.049332</v>
      </c>
      <c r="AE14">
        <f>'IDT-1'!D14</f>
        <v>0</v>
      </c>
      <c r="AF14" s="25"/>
      <c r="AG14">
        <f t="shared" si="2"/>
        <v>26.049332</v>
      </c>
      <c r="AI14" s="35">
        <f>PXIL!L14</f>
        <v>0</v>
      </c>
      <c r="AJ14" s="35">
        <f>PXIL!R14</f>
        <v>0</v>
      </c>
      <c r="AK14" s="35">
        <f>RTM_IEX!L14</f>
        <v>2.61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9.11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8.7100000000000009</v>
      </c>
      <c r="AB15" s="76">
        <f>-STOA!R15</f>
        <v>0</v>
      </c>
      <c r="AC15">
        <f t="shared" si="0"/>
        <v>0.21991199999999997</v>
      </c>
      <c r="AD15">
        <f t="shared" si="1"/>
        <v>25.960087999999999</v>
      </c>
      <c r="AE15">
        <f>'IDT-1'!D15</f>
        <v>0</v>
      </c>
      <c r="AF15" s="25"/>
      <c r="AG15">
        <f t="shared" si="2"/>
        <v>25.960087999999999</v>
      </c>
      <c r="AI15" s="35">
        <f>PXIL!L15</f>
        <v>0</v>
      </c>
      <c r="AJ15" s="35">
        <f>PXIL!R15</f>
        <v>0</v>
      </c>
      <c r="AK15" s="35">
        <f>RTM_IEX!L15</f>
        <v>2.52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9.11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8.7100000000000009</v>
      </c>
      <c r="AB16" s="76">
        <f>-STOA!R16</f>
        <v>0</v>
      </c>
      <c r="AC16">
        <f t="shared" si="0"/>
        <v>0.21823199999999998</v>
      </c>
      <c r="AD16">
        <f t="shared" si="1"/>
        <v>25.761768</v>
      </c>
      <c r="AE16">
        <f>'IDT-1'!D16</f>
        <v>0</v>
      </c>
      <c r="AF16" s="25"/>
      <c r="AG16">
        <f t="shared" si="2"/>
        <v>25.761768</v>
      </c>
      <c r="AI16" s="35">
        <f>PXIL!L16</f>
        <v>0</v>
      </c>
      <c r="AJ16" s="35">
        <f>PXIL!R16</f>
        <v>0</v>
      </c>
      <c r="AK16" s="35">
        <f>RTM_IEX!L16</f>
        <v>2.3199999999999998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9.11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8.7100000000000009</v>
      </c>
      <c r="AB17" s="76">
        <f>-STOA!R17</f>
        <v>0</v>
      </c>
      <c r="AC17">
        <f t="shared" si="0"/>
        <v>0.21663599999999997</v>
      </c>
      <c r="AD17">
        <f t="shared" si="1"/>
        <v>25.573363999999998</v>
      </c>
      <c r="AE17">
        <f>'IDT-1'!D17</f>
        <v>0</v>
      </c>
      <c r="AF17" s="25"/>
      <c r="AG17">
        <f t="shared" si="2"/>
        <v>25.573363999999998</v>
      </c>
      <c r="AI17" s="35">
        <f>PXIL!L17</f>
        <v>0</v>
      </c>
      <c r="AJ17" s="35">
        <f>PXIL!R17</f>
        <v>0</v>
      </c>
      <c r="AK17" s="35">
        <f>RTM_IEX!L17</f>
        <v>2.13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9.11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8.7100000000000009</v>
      </c>
      <c r="AB18" s="76">
        <f>-STOA!R18</f>
        <v>0</v>
      </c>
      <c r="AC18">
        <f t="shared" si="0"/>
        <v>0.21663599999999997</v>
      </c>
      <c r="AD18">
        <f t="shared" si="1"/>
        <v>25.573363999999998</v>
      </c>
      <c r="AE18">
        <f>'IDT-1'!D18</f>
        <v>0</v>
      </c>
      <c r="AF18" s="25"/>
      <c r="AG18">
        <f t="shared" si="2"/>
        <v>25.573363999999998</v>
      </c>
      <c r="AI18" s="35">
        <f>PXIL!L18</f>
        <v>0</v>
      </c>
      <c r="AJ18" s="35">
        <f>PXIL!R18</f>
        <v>0</v>
      </c>
      <c r="AK18" s="35">
        <f>RTM_IEX!L18</f>
        <v>2.13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9.11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8.7100000000000009</v>
      </c>
      <c r="AB19" s="76">
        <f>-STOA!R19</f>
        <v>0</v>
      </c>
      <c r="AC19">
        <f t="shared" si="0"/>
        <v>0.21663599999999997</v>
      </c>
      <c r="AD19">
        <f t="shared" si="1"/>
        <v>25.573363999999998</v>
      </c>
      <c r="AE19">
        <f>'IDT-1'!D19</f>
        <v>0</v>
      </c>
      <c r="AF19" s="25"/>
      <c r="AG19">
        <f t="shared" si="2"/>
        <v>25.573363999999998</v>
      </c>
      <c r="AI19" s="35">
        <f>PXIL!L19</f>
        <v>0</v>
      </c>
      <c r="AJ19" s="35">
        <f>PXIL!R19</f>
        <v>0</v>
      </c>
      <c r="AK19" s="35">
        <f>RTM_IEX!L19</f>
        <v>2.13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9.11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8.7100000000000009</v>
      </c>
      <c r="AB20" s="76">
        <f>-STOA!R20</f>
        <v>0</v>
      </c>
      <c r="AC20">
        <f t="shared" si="0"/>
        <v>0.21663599999999997</v>
      </c>
      <c r="AD20">
        <f t="shared" si="1"/>
        <v>25.573363999999998</v>
      </c>
      <c r="AE20">
        <f>'IDT-1'!D20</f>
        <v>0</v>
      </c>
      <c r="AF20" s="25"/>
      <c r="AG20">
        <f t="shared" si="2"/>
        <v>25.573363999999998</v>
      </c>
      <c r="AI20" s="35">
        <f>PXIL!L20</f>
        <v>0</v>
      </c>
      <c r="AJ20" s="35">
        <f>PXIL!R20</f>
        <v>0</v>
      </c>
      <c r="AK20" s="35">
        <f>RTM_IEX!L20</f>
        <v>2.13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9.11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8.7100000000000009</v>
      </c>
      <c r="AB21" s="76">
        <f>-STOA!R21</f>
        <v>0</v>
      </c>
      <c r="AC21">
        <f t="shared" si="0"/>
        <v>0.21747599999999997</v>
      </c>
      <c r="AD21">
        <f t="shared" si="1"/>
        <v>25.672523999999999</v>
      </c>
      <c r="AE21">
        <f>'IDT-1'!D21</f>
        <v>0</v>
      </c>
      <c r="AF21" s="25"/>
      <c r="AG21">
        <f t="shared" si="2"/>
        <v>25.672523999999999</v>
      </c>
      <c r="AI21" s="35">
        <f>PXIL!L21</f>
        <v>0</v>
      </c>
      <c r="AJ21" s="35">
        <f>PXIL!R21</f>
        <v>0</v>
      </c>
      <c r="AK21" s="35">
        <f>RTM_IEX!L21</f>
        <v>2.23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9.11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8.7100000000000009</v>
      </c>
      <c r="AB22" s="76">
        <f>-STOA!R22</f>
        <v>0</v>
      </c>
      <c r="AC22">
        <f t="shared" si="0"/>
        <v>0.21907199999999999</v>
      </c>
      <c r="AD22">
        <f t="shared" si="1"/>
        <v>25.860927999999998</v>
      </c>
      <c r="AE22">
        <f>'IDT-1'!D22</f>
        <v>0</v>
      </c>
      <c r="AF22" s="25"/>
      <c r="AG22">
        <f t="shared" si="2"/>
        <v>25.860927999999998</v>
      </c>
      <c r="AI22" s="35">
        <f>PXIL!L22</f>
        <v>0</v>
      </c>
      <c r="AJ22" s="35">
        <f>PXIL!R22</f>
        <v>0</v>
      </c>
      <c r="AK22" s="35">
        <f>RTM_IEX!L22</f>
        <v>2.42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9.11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8.7100000000000009</v>
      </c>
      <c r="AB23" s="76">
        <f>-STOA!R23</f>
        <v>0</v>
      </c>
      <c r="AC23">
        <f t="shared" si="0"/>
        <v>0.22637999999999997</v>
      </c>
      <c r="AD23">
        <f t="shared" si="1"/>
        <v>26.72362</v>
      </c>
      <c r="AE23">
        <f>'IDT-1'!D23</f>
        <v>0</v>
      </c>
      <c r="AF23" s="25"/>
      <c r="AG23">
        <f t="shared" si="2"/>
        <v>26.72362</v>
      </c>
      <c r="AI23" s="35">
        <f>PXIL!L23</f>
        <v>0</v>
      </c>
      <c r="AJ23" s="35">
        <f>PXIL!R23</f>
        <v>0</v>
      </c>
      <c r="AK23" s="35">
        <f>RTM_IEX!L23</f>
        <v>3.29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9.11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8.7100000000000009</v>
      </c>
      <c r="AB24" s="76">
        <f>-STOA!R24</f>
        <v>0</v>
      </c>
      <c r="AC24">
        <f t="shared" si="0"/>
        <v>0.23452799999999996</v>
      </c>
      <c r="AD24">
        <f t="shared" si="1"/>
        <v>27.685472000000001</v>
      </c>
      <c r="AE24">
        <f>'IDT-1'!D24</f>
        <v>0</v>
      </c>
      <c r="AF24" s="25"/>
      <c r="AG24">
        <f t="shared" si="2"/>
        <v>27.685472000000001</v>
      </c>
      <c r="AI24" s="35">
        <f>PXIL!L24</f>
        <v>0</v>
      </c>
      <c r="AJ24" s="35">
        <f>PXIL!R24</f>
        <v>0</v>
      </c>
      <c r="AK24" s="35">
        <f>RTM_IEX!L24</f>
        <v>4.26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9.11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8.7100000000000009</v>
      </c>
      <c r="AB25" s="76">
        <f>-STOA!R25</f>
        <v>0</v>
      </c>
      <c r="AC25">
        <f t="shared" si="0"/>
        <v>0.24267599999999998</v>
      </c>
      <c r="AD25">
        <f t="shared" si="1"/>
        <v>28.647324000000001</v>
      </c>
      <c r="AE25">
        <f>'IDT-1'!D25</f>
        <v>0</v>
      </c>
      <c r="AF25" s="25"/>
      <c r="AG25">
        <f t="shared" si="2"/>
        <v>28.647324000000001</v>
      </c>
      <c r="AI25" s="35">
        <f>PXIL!L25</f>
        <v>0</v>
      </c>
      <c r="AJ25" s="35">
        <f>PXIL!R25</f>
        <v>0</v>
      </c>
      <c r="AK25" s="35">
        <f>RTM_IEX!L25</f>
        <v>5.23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9.11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8.7100000000000009</v>
      </c>
      <c r="AB26" s="76">
        <f>-STOA!R26</f>
        <v>0</v>
      </c>
      <c r="AC26">
        <f t="shared" si="0"/>
        <v>0.24838799999999997</v>
      </c>
      <c r="AD26">
        <f t="shared" si="1"/>
        <v>29.321612000000002</v>
      </c>
      <c r="AE26">
        <f>'IDT-1'!D26</f>
        <v>0</v>
      </c>
      <c r="AF26" s="25"/>
      <c r="AG26">
        <f t="shared" si="2"/>
        <v>29.321612000000002</v>
      </c>
      <c r="AI26" s="35">
        <f>PXIL!L26</f>
        <v>0</v>
      </c>
      <c r="AJ26" s="35">
        <f>PXIL!R26</f>
        <v>0</v>
      </c>
      <c r="AK26" s="35">
        <f>RTM_IEX!L26</f>
        <v>5.91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9.11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8.7100000000000009</v>
      </c>
      <c r="AB27" s="76">
        <f>-STOA!R27</f>
        <v>0</v>
      </c>
      <c r="AC27">
        <f t="shared" si="0"/>
        <v>0.25485599999999997</v>
      </c>
      <c r="AD27">
        <f t="shared" si="1"/>
        <v>30.085144</v>
      </c>
      <c r="AE27">
        <f>'IDT-1'!D27</f>
        <v>0</v>
      </c>
      <c r="AF27" s="25"/>
      <c r="AG27">
        <f t="shared" si="2"/>
        <v>30.085144</v>
      </c>
      <c r="AI27" s="35">
        <f>PXIL!L27</f>
        <v>0</v>
      </c>
      <c r="AJ27" s="35">
        <f>PXIL!R27</f>
        <v>0</v>
      </c>
      <c r="AK27" s="35">
        <f>RTM_IEX!L27</f>
        <v>6.68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9.11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8.7100000000000009</v>
      </c>
      <c r="AB28" s="76">
        <f>-STOA!R28</f>
        <v>0</v>
      </c>
      <c r="AC28">
        <f t="shared" si="0"/>
        <v>0.25729199999999997</v>
      </c>
      <c r="AD28">
        <f t="shared" si="1"/>
        <v>30.372707999999999</v>
      </c>
      <c r="AE28">
        <f>'IDT-1'!D28</f>
        <v>0</v>
      </c>
      <c r="AF28" s="25"/>
      <c r="AG28">
        <f t="shared" si="2"/>
        <v>30.372707999999999</v>
      </c>
      <c r="AI28" s="35">
        <f>PXIL!L28</f>
        <v>0</v>
      </c>
      <c r="AJ28" s="35">
        <f>PXIL!R28</f>
        <v>0</v>
      </c>
      <c r="AK28" s="35">
        <f>RTM_IEX!L28</f>
        <v>6.97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9.11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8.7100000000000009</v>
      </c>
      <c r="AB29" s="76">
        <f>-STOA!R29</f>
        <v>0</v>
      </c>
      <c r="AC29">
        <f t="shared" si="0"/>
        <v>0.25972799999999996</v>
      </c>
      <c r="AD29">
        <f t="shared" si="1"/>
        <v>30.660272000000003</v>
      </c>
      <c r="AE29">
        <f>'IDT-1'!D29</f>
        <v>0</v>
      </c>
      <c r="AF29" s="25"/>
      <c r="AG29">
        <f t="shared" si="2"/>
        <v>30.660272000000003</v>
      </c>
      <c r="AI29" s="35">
        <f>PXIL!L29</f>
        <v>0</v>
      </c>
      <c r="AJ29" s="35">
        <f>PXIL!R29</f>
        <v>0</v>
      </c>
      <c r="AK29" s="35">
        <f>RTM_IEX!L29</f>
        <v>7.26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9.11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8.9600000000000009</v>
      </c>
      <c r="AB30" s="76">
        <f>-STOA!R30</f>
        <v>0</v>
      </c>
      <c r="AC30">
        <f t="shared" si="0"/>
        <v>0.26669999999999999</v>
      </c>
      <c r="AD30">
        <f t="shared" si="1"/>
        <v>31.4833</v>
      </c>
      <c r="AE30">
        <f>'IDT-1'!D30</f>
        <v>0</v>
      </c>
      <c r="AF30" s="25"/>
      <c r="AG30">
        <f t="shared" si="2"/>
        <v>31.4833</v>
      </c>
      <c r="AI30" s="35">
        <f>PXIL!L30</f>
        <v>0</v>
      </c>
      <c r="AJ30" s="35">
        <f>PXIL!R30</f>
        <v>0</v>
      </c>
      <c r="AK30" s="35">
        <f>RTM_IEX!L30</f>
        <v>7.84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9.11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9.2200000000000006</v>
      </c>
      <c r="AB31" s="76">
        <f>-STOA!R31</f>
        <v>0</v>
      </c>
      <c r="AC31">
        <f t="shared" si="0"/>
        <v>0.26888400000000001</v>
      </c>
      <c r="AD31">
        <f t="shared" si="1"/>
        <v>31.741116000000005</v>
      </c>
      <c r="AE31">
        <f>'IDT-1'!D31</f>
        <v>0</v>
      </c>
      <c r="AF31" s="25"/>
      <c r="AG31">
        <f t="shared" si="2"/>
        <v>31.741116000000005</v>
      </c>
      <c r="AI31" s="35">
        <f>PXIL!L31</f>
        <v>0</v>
      </c>
      <c r="AJ31" s="35">
        <f>PXIL!R31</f>
        <v>0</v>
      </c>
      <c r="AK31" s="35">
        <f>RTM_IEX!L31</f>
        <v>7.84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9.11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9.4300000000000015</v>
      </c>
      <c r="AB32" s="76">
        <f>-STOA!R32</f>
        <v>0</v>
      </c>
      <c r="AC32">
        <f t="shared" si="0"/>
        <v>0.27476400000000001</v>
      </c>
      <c r="AD32">
        <f t="shared" si="1"/>
        <v>32.435236000000003</v>
      </c>
      <c r="AE32">
        <f>'IDT-1'!D32</f>
        <v>0</v>
      </c>
      <c r="AF32" s="25"/>
      <c r="AG32">
        <f t="shared" si="2"/>
        <v>32.435236000000003</v>
      </c>
      <c r="AI32" s="35">
        <f>PXIL!L32</f>
        <v>0</v>
      </c>
      <c r="AJ32" s="35">
        <f>PXIL!R32</f>
        <v>0</v>
      </c>
      <c r="AK32" s="35">
        <f>RTM_IEX!L32</f>
        <v>8.33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9.11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9.82</v>
      </c>
      <c r="AB33" s="76">
        <f>-STOA!R33</f>
        <v>0</v>
      </c>
      <c r="AC33">
        <f t="shared" si="0"/>
        <v>0.28450799999999998</v>
      </c>
      <c r="AD33">
        <f t="shared" si="1"/>
        <v>33.585491999999995</v>
      </c>
      <c r="AE33">
        <f>'IDT-1'!D33</f>
        <v>0</v>
      </c>
      <c r="AF33" s="25"/>
      <c r="AG33">
        <f t="shared" si="2"/>
        <v>33.585491999999995</v>
      </c>
      <c r="AI33" s="35">
        <f>PXIL!L33</f>
        <v>0</v>
      </c>
      <c r="AJ33" s="35">
        <f>PXIL!R33</f>
        <v>0</v>
      </c>
      <c r="AK33" s="35">
        <f>RTM_IEX!L33</f>
        <v>9.1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9.11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11.25</v>
      </c>
      <c r="AB34" s="76">
        <f>-STOA!R34</f>
        <v>0</v>
      </c>
      <c r="AC34">
        <f t="shared" si="0"/>
        <v>0.27543599999999996</v>
      </c>
      <c r="AD34">
        <f t="shared" si="1"/>
        <v>32.514564</v>
      </c>
      <c r="AE34">
        <f>'IDT-1'!D34</f>
        <v>0</v>
      </c>
      <c r="AF34" s="25"/>
      <c r="AG34">
        <f t="shared" si="2"/>
        <v>32.514564</v>
      </c>
      <c r="AI34" s="35">
        <f>PXIL!L34</f>
        <v>0</v>
      </c>
      <c r="AJ34" s="35">
        <f>PXIL!R34</f>
        <v>0</v>
      </c>
      <c r="AK34" s="35">
        <f>RTM_IEX!L34</f>
        <v>6.59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9.11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12.16</v>
      </c>
      <c r="AB35" s="76">
        <f>-STOA!R35</f>
        <v>0</v>
      </c>
      <c r="AC35">
        <f t="shared" si="0"/>
        <v>0.29357999999999995</v>
      </c>
      <c r="AD35">
        <f t="shared" si="1"/>
        <v>34.656420000000004</v>
      </c>
      <c r="AE35">
        <f>'IDT-1'!D35</f>
        <v>0</v>
      </c>
      <c r="AF35" s="25"/>
      <c r="AG35">
        <f t="shared" si="2"/>
        <v>34.656420000000004</v>
      </c>
      <c r="AI35" s="35">
        <f>PXIL!L35</f>
        <v>0</v>
      </c>
      <c r="AJ35" s="35">
        <f>PXIL!R35</f>
        <v>0</v>
      </c>
      <c r="AK35" s="35">
        <f>RTM_IEX!L35</f>
        <v>7.84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9.11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11.610000000000001</v>
      </c>
      <c r="AB36" s="76">
        <f>-STOA!R36</f>
        <v>0</v>
      </c>
      <c r="AC36">
        <f t="shared" si="0"/>
        <v>0.31096800000000002</v>
      </c>
      <c r="AD36">
        <f t="shared" si="1"/>
        <v>36.709032000000001</v>
      </c>
      <c r="AE36">
        <f>'IDT-1'!D36</f>
        <v>0</v>
      </c>
      <c r="AF36" s="25"/>
      <c r="AG36">
        <f t="shared" si="2"/>
        <v>36.709032000000001</v>
      </c>
      <c r="AI36" s="35">
        <f>PXIL!L36</f>
        <v>0</v>
      </c>
      <c r="AJ36" s="35">
        <f>PXIL!R36</f>
        <v>0</v>
      </c>
      <c r="AK36" s="35">
        <f>RTM_IEX!L36</f>
        <v>10.46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9.11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12.370000000000001</v>
      </c>
      <c r="AB37" s="76">
        <f>-STOA!R37</f>
        <v>0</v>
      </c>
      <c r="AC37">
        <f t="shared" si="0"/>
        <v>0.32382</v>
      </c>
      <c r="AD37">
        <f t="shared" si="1"/>
        <v>38.226179999999999</v>
      </c>
      <c r="AE37">
        <f>'IDT-1'!D37</f>
        <v>0</v>
      </c>
      <c r="AF37" s="25"/>
      <c r="AG37">
        <f t="shared" si="2"/>
        <v>38.226179999999999</v>
      </c>
      <c r="AI37" s="35">
        <f>PXIL!L37</f>
        <v>0</v>
      </c>
      <c r="AJ37" s="35">
        <f>PXIL!R37</f>
        <v>0</v>
      </c>
      <c r="AK37" s="35">
        <f>RTM_IEX!L37</f>
        <v>11.23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9.11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11.96</v>
      </c>
      <c r="AB38" s="76">
        <f>-STOA!R38</f>
        <v>0</v>
      </c>
      <c r="AC38">
        <f t="shared" si="0"/>
        <v>0.33583200000000002</v>
      </c>
      <c r="AD38">
        <f t="shared" si="1"/>
        <v>39.644168000000001</v>
      </c>
      <c r="AE38">
        <f>'IDT-1'!D38</f>
        <v>0</v>
      </c>
      <c r="AF38" s="25"/>
      <c r="AG38">
        <f t="shared" si="2"/>
        <v>39.644168000000001</v>
      </c>
      <c r="AI38" s="35">
        <f>PXIL!L38</f>
        <v>0</v>
      </c>
      <c r="AJ38" s="35">
        <f>PXIL!R38</f>
        <v>0</v>
      </c>
      <c r="AK38" s="35">
        <f>RTM_IEX!L38</f>
        <v>13.07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9.11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11.96</v>
      </c>
      <c r="AB39" s="76">
        <f>-STOA!R39</f>
        <v>0</v>
      </c>
      <c r="AC39">
        <f t="shared" si="0"/>
        <v>0.34725600000000001</v>
      </c>
      <c r="AD39">
        <f t="shared" si="1"/>
        <v>40.992744000000002</v>
      </c>
      <c r="AE39">
        <f>'IDT-1'!D39</f>
        <v>0</v>
      </c>
      <c r="AF39" s="25"/>
      <c r="AG39">
        <f t="shared" si="2"/>
        <v>40.992744000000002</v>
      </c>
      <c r="AI39" s="35">
        <f>PXIL!L39</f>
        <v>0</v>
      </c>
      <c r="AJ39" s="35">
        <f>PXIL!R39</f>
        <v>0</v>
      </c>
      <c r="AK39" s="35">
        <f>RTM_IEX!L39</f>
        <v>14.43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9.11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11.780000000000001</v>
      </c>
      <c r="AB40" s="76">
        <f>-STOA!R40</f>
        <v>0</v>
      </c>
      <c r="AC40">
        <f t="shared" si="0"/>
        <v>0.35145599999999999</v>
      </c>
      <c r="AD40">
        <f t="shared" si="1"/>
        <v>41.488544000000005</v>
      </c>
      <c r="AE40">
        <f>'IDT-1'!D40</f>
        <v>0</v>
      </c>
      <c r="AF40" s="25"/>
      <c r="AG40">
        <f t="shared" si="2"/>
        <v>41.488544000000005</v>
      </c>
      <c r="AI40" s="35">
        <f>PXIL!L40</f>
        <v>0</v>
      </c>
      <c r="AJ40" s="35">
        <f>PXIL!R40</f>
        <v>0</v>
      </c>
      <c r="AK40" s="35">
        <f>RTM_IEX!L40</f>
        <v>15.11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9.11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11.88</v>
      </c>
      <c r="AB41" s="76">
        <f>-STOA!R41</f>
        <v>0</v>
      </c>
      <c r="AC41">
        <f t="shared" si="0"/>
        <v>0.35641199999999995</v>
      </c>
      <c r="AD41">
        <f t="shared" si="1"/>
        <v>42.073588000000001</v>
      </c>
      <c r="AE41">
        <f>'IDT-1'!D41</f>
        <v>0</v>
      </c>
      <c r="AF41" s="25"/>
      <c r="AG41">
        <f t="shared" si="2"/>
        <v>42.073588000000001</v>
      </c>
      <c r="AI41" s="35">
        <f>PXIL!L41</f>
        <v>0</v>
      </c>
      <c r="AJ41" s="35">
        <f>PXIL!R41</f>
        <v>0</v>
      </c>
      <c r="AK41" s="35">
        <f>RTM_IEX!L41</f>
        <v>15.6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9.11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12.46</v>
      </c>
      <c r="AB42" s="76">
        <f>-STOA!R42</f>
        <v>0</v>
      </c>
      <c r="AC42">
        <f t="shared" si="0"/>
        <v>0.36044399999999999</v>
      </c>
      <c r="AD42">
        <f t="shared" si="1"/>
        <v>42.549555999999995</v>
      </c>
      <c r="AE42">
        <f>'IDT-1'!D42</f>
        <v>0</v>
      </c>
      <c r="AF42" s="25"/>
      <c r="AG42">
        <f t="shared" si="2"/>
        <v>42.549555999999995</v>
      </c>
      <c r="AI42" s="35">
        <f>PXIL!L42</f>
        <v>0</v>
      </c>
      <c r="AJ42" s="35">
        <f>PXIL!R42</f>
        <v>0</v>
      </c>
      <c r="AK42" s="35">
        <f>RTM_IEX!L42</f>
        <v>15.5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8.8106034659908214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11.84</v>
      </c>
      <c r="AB43" s="76">
        <f>-STOA!R43</f>
        <v>0</v>
      </c>
      <c r="AC43">
        <f t="shared" si="0"/>
        <v>0.35675306911432292</v>
      </c>
      <c r="AD43">
        <f t="shared" si="1"/>
        <v>42.113850396876494</v>
      </c>
      <c r="AE43">
        <f>'IDT-1'!D43</f>
        <v>0</v>
      </c>
      <c r="AF43" s="25"/>
      <c r="AG43">
        <f t="shared" si="2"/>
        <v>42.113850396876494</v>
      </c>
      <c r="AI43" s="35">
        <f>PXIL!L43</f>
        <v>0</v>
      </c>
      <c r="AJ43" s="35">
        <f>PXIL!R43</f>
        <v>0</v>
      </c>
      <c r="AK43" s="35">
        <f>RTM_IEX!L43</f>
        <v>15.98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8.8106034659908214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11.930000000000001</v>
      </c>
      <c r="AB44" s="76">
        <f>-STOA!R44</f>
        <v>0</v>
      </c>
      <c r="AC44">
        <f t="shared" si="0"/>
        <v>0.3575090691143229</v>
      </c>
      <c r="AD44">
        <f t="shared" si="1"/>
        <v>42.203094396876502</v>
      </c>
      <c r="AE44">
        <f>'IDT-1'!D44</f>
        <v>0</v>
      </c>
      <c r="AF44" s="25"/>
      <c r="AG44">
        <f t="shared" si="2"/>
        <v>42.203094396876502</v>
      </c>
      <c r="AI44" s="35">
        <f>PXIL!L44</f>
        <v>0</v>
      </c>
      <c r="AJ44" s="35">
        <f>PXIL!R44</f>
        <v>0</v>
      </c>
      <c r="AK44" s="35">
        <f>RTM_IEX!L44</f>
        <v>15.98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8.8106034659908214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12.940000000000001</v>
      </c>
      <c r="AB45" s="76">
        <f>-STOA!R45</f>
        <v>0</v>
      </c>
      <c r="AC45">
        <f t="shared" si="0"/>
        <v>0.35952506911432291</v>
      </c>
      <c r="AD45">
        <f t="shared" si="1"/>
        <v>42.441078396876499</v>
      </c>
      <c r="AE45">
        <f>'IDT-1'!D45</f>
        <v>0</v>
      </c>
      <c r="AF45" s="25"/>
      <c r="AG45">
        <f t="shared" si="2"/>
        <v>42.441078396876499</v>
      </c>
      <c r="AI45" s="35">
        <f>PXIL!L45</f>
        <v>0</v>
      </c>
      <c r="AJ45" s="35">
        <f>PXIL!R45</f>
        <v>0</v>
      </c>
      <c r="AK45" s="35">
        <f>RTM_IEX!L45</f>
        <v>15.21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9.24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13.440000000000001</v>
      </c>
      <c r="AB46" s="76">
        <f>-STOA!R46</f>
        <v>0</v>
      </c>
      <c r="AC46">
        <f t="shared" si="0"/>
        <v>0.364896</v>
      </c>
      <c r="AD46">
        <f t="shared" si="1"/>
        <v>43.075104000000003</v>
      </c>
      <c r="AE46">
        <f>'IDT-1'!D46</f>
        <v>0</v>
      </c>
      <c r="AF46" s="25"/>
      <c r="AG46">
        <f t="shared" si="2"/>
        <v>43.075104000000003</v>
      </c>
      <c r="AI46" s="35">
        <f>PXIL!L46</f>
        <v>0</v>
      </c>
      <c r="AJ46" s="35">
        <f>PXIL!R46</f>
        <v>0</v>
      </c>
      <c r="AK46" s="35">
        <f>RTM_IEX!L46</f>
        <v>14.92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9.24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12.870000000000001</v>
      </c>
      <c r="AB47" s="76">
        <f>-STOA!R47</f>
        <v>0</v>
      </c>
      <c r="AC47">
        <f t="shared" si="0"/>
        <v>0.36582000000000003</v>
      </c>
      <c r="AD47">
        <f t="shared" si="1"/>
        <v>43.184180000000005</v>
      </c>
      <c r="AE47">
        <f>'IDT-1'!D47</f>
        <v>0</v>
      </c>
      <c r="AF47" s="25"/>
      <c r="AG47">
        <f t="shared" si="2"/>
        <v>43.184180000000005</v>
      </c>
      <c r="AI47" s="35">
        <f>PXIL!L47</f>
        <v>0</v>
      </c>
      <c r="AJ47" s="35">
        <f>PXIL!R47</f>
        <v>0</v>
      </c>
      <c r="AK47" s="35">
        <f>RTM_IEX!L47</f>
        <v>15.6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9.24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16.350000000000001</v>
      </c>
      <c r="AB48" s="76">
        <f>-STOA!R48</f>
        <v>0</v>
      </c>
      <c r="AC48">
        <f t="shared" si="0"/>
        <v>0.36657599999999996</v>
      </c>
      <c r="AD48">
        <f t="shared" si="1"/>
        <v>43.273423999999999</v>
      </c>
      <c r="AE48">
        <f>'IDT-1'!D48</f>
        <v>0</v>
      </c>
      <c r="AF48" s="25"/>
      <c r="AG48">
        <f t="shared" si="2"/>
        <v>43.273423999999999</v>
      </c>
      <c r="AI48" s="35">
        <f>PXIL!L48</f>
        <v>0</v>
      </c>
      <c r="AJ48" s="35">
        <f>PXIL!R48</f>
        <v>0</v>
      </c>
      <c r="AK48" s="35">
        <f>RTM_IEX!L48</f>
        <v>12.21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9.24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16.75</v>
      </c>
      <c r="AB49" s="76">
        <f>-STOA!R49</f>
        <v>0</v>
      </c>
      <c r="AC49">
        <f t="shared" si="0"/>
        <v>0.35691599999999996</v>
      </c>
      <c r="AD49">
        <f t="shared" si="1"/>
        <v>42.133083999999997</v>
      </c>
      <c r="AE49">
        <f>'IDT-1'!D49</f>
        <v>0</v>
      </c>
      <c r="AF49" s="25"/>
      <c r="AG49">
        <f t="shared" si="2"/>
        <v>42.133083999999997</v>
      </c>
      <c r="AI49" s="35">
        <f>PXIL!L49</f>
        <v>0</v>
      </c>
      <c r="AJ49" s="35">
        <f>PXIL!R49</f>
        <v>0</v>
      </c>
      <c r="AK49" s="35">
        <f>RTM_IEX!L49</f>
        <v>10.66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9.24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14.870000000000001</v>
      </c>
      <c r="AB50" s="76">
        <f>-STOA!R50</f>
        <v>0</v>
      </c>
      <c r="AC50">
        <f t="shared" si="0"/>
        <v>0.35733599999999999</v>
      </c>
      <c r="AD50">
        <f t="shared" si="1"/>
        <v>42.18266400000001</v>
      </c>
      <c r="AE50">
        <f>'IDT-1'!D50</f>
        <v>0</v>
      </c>
      <c r="AF50" s="25"/>
      <c r="AG50">
        <f t="shared" si="2"/>
        <v>42.18266400000001</v>
      </c>
      <c r="AI50" s="35">
        <f>PXIL!L50</f>
        <v>0</v>
      </c>
      <c r="AJ50" s="35">
        <f>PXIL!R50</f>
        <v>0</v>
      </c>
      <c r="AK50" s="35">
        <f>RTM_IEX!L50</f>
        <v>12.59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9.24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14.290000000000001</v>
      </c>
      <c r="AB51" s="76">
        <f>-STOA!R51</f>
        <v>0</v>
      </c>
      <c r="AC51">
        <f t="shared" si="0"/>
        <v>0.35649599999999998</v>
      </c>
      <c r="AD51">
        <f t="shared" si="1"/>
        <v>42.083503999999998</v>
      </c>
      <c r="AE51">
        <f>'IDT-1'!D51</f>
        <v>0</v>
      </c>
      <c r="AF51" s="25"/>
      <c r="AG51">
        <f t="shared" si="2"/>
        <v>42.083503999999998</v>
      </c>
      <c r="AI51" s="35">
        <f>PXIL!L51</f>
        <v>0</v>
      </c>
      <c r="AJ51" s="35">
        <f>PXIL!R51</f>
        <v>0</v>
      </c>
      <c r="AK51" s="35">
        <f>RTM_IEX!L51</f>
        <v>13.07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9.24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15.240000000000002</v>
      </c>
      <c r="AB52" s="76">
        <f>-STOA!R52</f>
        <v>0</v>
      </c>
      <c r="AC52">
        <f t="shared" si="0"/>
        <v>0.35641199999999995</v>
      </c>
      <c r="AD52">
        <f t="shared" si="1"/>
        <v>42.073588000000001</v>
      </c>
      <c r="AE52">
        <f>'IDT-1'!D52</f>
        <v>0</v>
      </c>
      <c r="AF52" s="25"/>
      <c r="AG52">
        <f t="shared" si="2"/>
        <v>42.073588000000001</v>
      </c>
      <c r="AI52" s="35">
        <f>PXIL!L52</f>
        <v>0</v>
      </c>
      <c r="AJ52" s="35">
        <f>PXIL!R52</f>
        <v>0</v>
      </c>
      <c r="AK52" s="35">
        <f>RTM_IEX!L52</f>
        <v>12.11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9.24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15.34</v>
      </c>
      <c r="AB53" s="76">
        <f>-STOA!R53</f>
        <v>0</v>
      </c>
      <c r="AC53">
        <f t="shared" si="0"/>
        <v>0.35641199999999995</v>
      </c>
      <c r="AD53">
        <f t="shared" si="1"/>
        <v>42.073588000000001</v>
      </c>
      <c r="AE53">
        <f>'IDT-1'!D53</f>
        <v>0</v>
      </c>
      <c r="AF53" s="25"/>
      <c r="AG53">
        <f t="shared" si="2"/>
        <v>42.073588000000001</v>
      </c>
      <c r="AI53" s="35">
        <f>PXIL!L53</f>
        <v>0</v>
      </c>
      <c r="AJ53" s="35">
        <f>PXIL!R53</f>
        <v>0</v>
      </c>
      <c r="AK53" s="35">
        <f>RTM_IEX!L53</f>
        <v>12.01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9.24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14.240000000000002</v>
      </c>
      <c r="AB54" s="76">
        <f>-STOA!R54</f>
        <v>0</v>
      </c>
      <c r="AC54">
        <f t="shared" si="0"/>
        <v>0.35615999999999998</v>
      </c>
      <c r="AD54">
        <f t="shared" si="1"/>
        <v>42.043839999999996</v>
      </c>
      <c r="AE54">
        <f>'IDT-1'!D54</f>
        <v>0</v>
      </c>
      <c r="AF54" s="25"/>
      <c r="AG54">
        <f t="shared" si="2"/>
        <v>42.043839999999996</v>
      </c>
      <c r="AI54" s="35">
        <f>PXIL!L54</f>
        <v>0</v>
      </c>
      <c r="AJ54" s="35">
        <f>PXIL!R54</f>
        <v>0</v>
      </c>
      <c r="AK54" s="35">
        <f>RTM_IEX!L54</f>
        <v>13.08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8.9600000000000009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13.950000000000001</v>
      </c>
      <c r="AB55" s="76">
        <f>-STOA!R55</f>
        <v>0</v>
      </c>
      <c r="AC55">
        <f t="shared" si="0"/>
        <v>0.33919199999999999</v>
      </c>
      <c r="AD55">
        <f t="shared" si="1"/>
        <v>40.040808000000006</v>
      </c>
      <c r="AE55">
        <f>'IDT-1'!D55</f>
        <v>0</v>
      </c>
      <c r="AF55" s="25"/>
      <c r="AG55">
        <f t="shared" si="2"/>
        <v>40.040808000000006</v>
      </c>
      <c r="AI55" s="35">
        <f>PXIL!L55</f>
        <v>0</v>
      </c>
      <c r="AJ55" s="35">
        <f>PXIL!R55</f>
        <v>0</v>
      </c>
      <c r="AK55" s="35">
        <f>RTM_IEX!L55</f>
        <v>11.63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8.9600000000000009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13.16</v>
      </c>
      <c r="AB56" s="76">
        <f>-STOA!R56</f>
        <v>0</v>
      </c>
      <c r="AC56">
        <f t="shared" si="0"/>
        <v>0.33255599999999996</v>
      </c>
      <c r="AD56">
        <f t="shared" si="1"/>
        <v>39.257444000000007</v>
      </c>
      <c r="AE56">
        <f>'IDT-1'!D56</f>
        <v>0</v>
      </c>
      <c r="AF56" s="25"/>
      <c r="AG56">
        <f t="shared" si="2"/>
        <v>39.257444000000007</v>
      </c>
      <c r="AI56" s="35">
        <f>PXIL!L56</f>
        <v>0</v>
      </c>
      <c r="AJ56" s="35">
        <f>PXIL!R56</f>
        <v>0</v>
      </c>
      <c r="AK56" s="35">
        <f>RTM_IEX!L56</f>
        <v>11.63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8.9600000000000009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12.680000000000001</v>
      </c>
      <c r="AB57" s="76">
        <f>-STOA!R57</f>
        <v>0</v>
      </c>
      <c r="AC57">
        <f t="shared" si="0"/>
        <v>0.32440800000000003</v>
      </c>
      <c r="AD57">
        <f t="shared" si="1"/>
        <v>38.295592000000006</v>
      </c>
      <c r="AE57">
        <f>'IDT-1'!D57</f>
        <v>0</v>
      </c>
      <c r="AF57" s="25"/>
      <c r="AG57">
        <f t="shared" si="2"/>
        <v>38.295592000000006</v>
      </c>
      <c r="AI57" s="35">
        <f>PXIL!L57</f>
        <v>0</v>
      </c>
      <c r="AJ57" s="35">
        <f>PXIL!R57</f>
        <v>0</v>
      </c>
      <c r="AK57" s="35">
        <f>RTM_IEX!L57</f>
        <v>11.14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8.9600000000000009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13.110000000000001</v>
      </c>
      <c r="AB58" s="76">
        <f>-STOA!R58</f>
        <v>0</v>
      </c>
      <c r="AC58">
        <f t="shared" si="0"/>
        <v>0.320712</v>
      </c>
      <c r="AD58">
        <f t="shared" si="1"/>
        <v>37.859288000000006</v>
      </c>
      <c r="AE58">
        <f>'IDT-1'!D58</f>
        <v>0</v>
      </c>
      <c r="AF58" s="25"/>
      <c r="AG58">
        <f t="shared" si="2"/>
        <v>37.859288000000006</v>
      </c>
      <c r="AI58" s="35">
        <f>PXIL!L58</f>
        <v>0</v>
      </c>
      <c r="AJ58" s="35">
        <f>PXIL!R58</f>
        <v>0</v>
      </c>
      <c r="AK58" s="35">
        <f>RTM_IEX!L58</f>
        <v>10.27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8.9600000000000009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11.81</v>
      </c>
      <c r="AB59" s="76">
        <f>-STOA!R59</f>
        <v>0</v>
      </c>
      <c r="AC59">
        <f t="shared" si="0"/>
        <v>0.32121599999999995</v>
      </c>
      <c r="AD59">
        <f t="shared" si="1"/>
        <v>37.918784000000002</v>
      </c>
      <c r="AE59">
        <f>'IDT-1'!D59</f>
        <v>0</v>
      </c>
      <c r="AF59" s="25"/>
      <c r="AG59">
        <f t="shared" si="2"/>
        <v>37.918784000000002</v>
      </c>
      <c r="AI59" s="35">
        <f>PXIL!L59</f>
        <v>0</v>
      </c>
      <c r="AJ59" s="35">
        <f>PXIL!R59</f>
        <v>0</v>
      </c>
      <c r="AK59" s="35">
        <f>RTM_IEX!L59</f>
        <v>11.63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8.9600000000000009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11.88</v>
      </c>
      <c r="AB60" s="76">
        <f>-STOA!R60</f>
        <v>0</v>
      </c>
      <c r="AC60">
        <f t="shared" si="0"/>
        <v>0.31768799999999997</v>
      </c>
      <c r="AD60">
        <f t="shared" si="1"/>
        <v>37.502312000000003</v>
      </c>
      <c r="AE60">
        <f>'IDT-1'!D60</f>
        <v>0</v>
      </c>
      <c r="AF60" s="25"/>
      <c r="AG60">
        <f t="shared" si="2"/>
        <v>37.502312000000003</v>
      </c>
      <c r="AI60" s="35">
        <f>PXIL!L60</f>
        <v>0</v>
      </c>
      <c r="AJ60" s="35">
        <f>PXIL!R60</f>
        <v>0</v>
      </c>
      <c r="AK60" s="35">
        <f>RTM_IEX!L60</f>
        <v>11.14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8.9600000000000009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12.030000000000001</v>
      </c>
      <c r="AB61" s="76">
        <f>-STOA!R61</f>
        <v>0</v>
      </c>
      <c r="AC61">
        <f t="shared" si="0"/>
        <v>0.314832</v>
      </c>
      <c r="AD61">
        <f t="shared" si="1"/>
        <v>37.165168000000001</v>
      </c>
      <c r="AE61">
        <f>'IDT-1'!D61</f>
        <v>0</v>
      </c>
      <c r="AF61" s="25"/>
      <c r="AG61">
        <f t="shared" si="2"/>
        <v>37.165168000000001</v>
      </c>
      <c r="AI61" s="35">
        <f>PXIL!L61</f>
        <v>0</v>
      </c>
      <c r="AJ61" s="35">
        <f>PXIL!R61</f>
        <v>0</v>
      </c>
      <c r="AK61" s="35">
        <f>RTM_IEX!L61</f>
        <v>10.65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8.9600000000000009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12.760000000000002</v>
      </c>
      <c r="AB62" s="76">
        <f>-STOA!R62</f>
        <v>0</v>
      </c>
      <c r="AC62">
        <f t="shared" si="0"/>
        <v>0.30475200000000002</v>
      </c>
      <c r="AD62">
        <f t="shared" si="1"/>
        <v>35.975248000000001</v>
      </c>
      <c r="AE62">
        <f>'IDT-1'!D62</f>
        <v>0</v>
      </c>
      <c r="AF62" s="25"/>
      <c r="AG62">
        <f t="shared" si="2"/>
        <v>35.975248000000001</v>
      </c>
      <c r="AI62" s="35">
        <f>PXIL!L62</f>
        <v>0</v>
      </c>
      <c r="AJ62" s="35">
        <f>PXIL!R62</f>
        <v>0</v>
      </c>
      <c r="AK62" s="35">
        <f>RTM_IEX!L62</f>
        <v>8.7200000000000006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8.9600000000000009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10.830000000000002</v>
      </c>
      <c r="AB63" s="76">
        <f>-STOA!R63</f>
        <v>0</v>
      </c>
      <c r="AC63">
        <f t="shared" si="0"/>
        <v>0.29668800000000001</v>
      </c>
      <c r="AD63">
        <f t="shared" si="1"/>
        <v>35.023311999999997</v>
      </c>
      <c r="AE63">
        <f>'IDT-1'!D63</f>
        <v>0</v>
      </c>
      <c r="AF63" s="25"/>
      <c r="AG63">
        <f t="shared" si="2"/>
        <v>35.023311999999997</v>
      </c>
      <c r="AI63" s="35">
        <f>PXIL!L63</f>
        <v>0</v>
      </c>
      <c r="AJ63" s="35">
        <f>PXIL!R63</f>
        <v>0</v>
      </c>
      <c r="AK63" s="35">
        <f>RTM_IEX!L63</f>
        <v>9.69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8.9600000000000009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10.56</v>
      </c>
      <c r="AB64" s="76">
        <f>-STOA!R64</f>
        <v>0</v>
      </c>
      <c r="AC64">
        <f t="shared" si="0"/>
        <v>0.29442000000000002</v>
      </c>
      <c r="AD64">
        <f t="shared" si="1"/>
        <v>34.755579999999995</v>
      </c>
      <c r="AE64">
        <f>'IDT-1'!D64</f>
        <v>0</v>
      </c>
      <c r="AF64" s="25"/>
      <c r="AG64">
        <f t="shared" si="2"/>
        <v>34.755579999999995</v>
      </c>
      <c r="AI64" s="35">
        <f>PXIL!L64</f>
        <v>0</v>
      </c>
      <c r="AJ64" s="35">
        <f>PXIL!R64</f>
        <v>0</v>
      </c>
      <c r="AK64" s="35">
        <f>RTM_IEX!L64</f>
        <v>9.69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8.9600000000000009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11.75</v>
      </c>
      <c r="AB65" s="76">
        <f>-STOA!R65</f>
        <v>0</v>
      </c>
      <c r="AC65">
        <f t="shared" si="0"/>
        <v>0.32474399999999998</v>
      </c>
      <c r="AD65">
        <f t="shared" si="1"/>
        <v>38.335255999999994</v>
      </c>
      <c r="AE65">
        <f>'IDT-1'!D65</f>
        <v>0</v>
      </c>
      <c r="AF65" s="25"/>
      <c r="AG65">
        <f t="shared" si="2"/>
        <v>38.335255999999994</v>
      </c>
      <c r="AI65" s="35">
        <f>PXIL!L65</f>
        <v>0</v>
      </c>
      <c r="AJ65" s="35">
        <f>PXIL!R65</f>
        <v>0</v>
      </c>
      <c r="AK65" s="35">
        <f>RTM_IEX!L65</f>
        <v>12.11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8.9600000000000009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11.64</v>
      </c>
      <c r="AB66" s="76">
        <f>-STOA!R66</f>
        <v>0</v>
      </c>
      <c r="AC66">
        <f t="shared" si="0"/>
        <v>0.31970399999999999</v>
      </c>
      <c r="AD66">
        <f t="shared" si="1"/>
        <v>37.740296000000001</v>
      </c>
      <c r="AE66">
        <f>'IDT-1'!D66</f>
        <v>0</v>
      </c>
      <c r="AF66" s="25"/>
      <c r="AG66">
        <f t="shared" si="2"/>
        <v>37.740296000000001</v>
      </c>
      <c r="AI66" s="35">
        <f>PXIL!L66</f>
        <v>0</v>
      </c>
      <c r="AJ66" s="35">
        <f>PXIL!R66</f>
        <v>0</v>
      </c>
      <c r="AK66" s="35">
        <f>RTM_IEX!L66</f>
        <v>11.62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8.9600000000000009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11.4</v>
      </c>
      <c r="AB67" s="76">
        <f>-STOA!R67</f>
        <v>0</v>
      </c>
      <c r="AC67">
        <f t="shared" si="0"/>
        <v>0.31768799999999997</v>
      </c>
      <c r="AD67">
        <f t="shared" si="1"/>
        <v>37.502312000000003</v>
      </c>
      <c r="AE67">
        <f>'IDT-1'!D67</f>
        <v>0</v>
      </c>
      <c r="AF67" s="25"/>
      <c r="AG67">
        <f t="shared" si="2"/>
        <v>37.502312000000003</v>
      </c>
      <c r="AI67" s="35">
        <f>PXIL!L67</f>
        <v>0</v>
      </c>
      <c r="AJ67" s="35">
        <f>PXIL!R67</f>
        <v>0</v>
      </c>
      <c r="AK67" s="35">
        <f>RTM_IEX!L67</f>
        <v>11.62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8.9600000000000009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11.180000000000001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0.31584000000000001</v>
      </c>
      <c r="AD68">
        <f t="shared" ref="AD68:AD98" si="4">SUM(B68:AB68,AI68:AV68)-AC68</f>
        <v>37.28416</v>
      </c>
      <c r="AE68">
        <f>'IDT-1'!D68</f>
        <v>0</v>
      </c>
      <c r="AF68" s="25"/>
      <c r="AG68">
        <f t="shared" ref="AG68:AG98" si="5">SUM(AD68:AF68)</f>
        <v>37.28416</v>
      </c>
      <c r="AI68" s="35">
        <f>PXIL!L68</f>
        <v>0</v>
      </c>
      <c r="AJ68" s="35">
        <f>PXIL!R68</f>
        <v>0</v>
      </c>
      <c r="AK68" s="35">
        <f>RTM_IEX!L68</f>
        <v>11.62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8.9600000000000009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8.7100000000000009</v>
      </c>
      <c r="AB69" s="76">
        <f>-STOA!R69</f>
        <v>0</v>
      </c>
      <c r="AC69">
        <f t="shared" si="3"/>
        <v>0.29509199999999997</v>
      </c>
      <c r="AD69">
        <f t="shared" si="4"/>
        <v>34.834908000000006</v>
      </c>
      <c r="AE69">
        <f>'IDT-1'!D69</f>
        <v>0</v>
      </c>
      <c r="AF69" s="25"/>
      <c r="AG69">
        <f t="shared" si="5"/>
        <v>34.834908000000006</v>
      </c>
      <c r="AI69" s="35">
        <f>PXIL!L69</f>
        <v>0</v>
      </c>
      <c r="AJ69" s="35">
        <f>PXIL!R69</f>
        <v>0</v>
      </c>
      <c r="AK69" s="35">
        <f>RTM_IEX!L69</f>
        <v>11.62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8.9600000000000009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8.7100000000000009</v>
      </c>
      <c r="AB70" s="76">
        <f>-STOA!R70</f>
        <v>0</v>
      </c>
      <c r="AC70">
        <f t="shared" si="3"/>
        <v>0.29509199999999997</v>
      </c>
      <c r="AD70">
        <f t="shared" si="4"/>
        <v>34.834908000000006</v>
      </c>
      <c r="AE70">
        <f>'IDT-1'!D70</f>
        <v>0</v>
      </c>
      <c r="AF70" s="25"/>
      <c r="AG70">
        <f t="shared" si="5"/>
        <v>34.834908000000006</v>
      </c>
      <c r="AI70" s="35">
        <f>PXIL!L70</f>
        <v>0</v>
      </c>
      <c r="AJ70" s="35">
        <f>PXIL!R70</f>
        <v>0</v>
      </c>
      <c r="AK70" s="35">
        <f>RTM_IEX!L70</f>
        <v>11.62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8.9600000000000009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8.7100000000000009</v>
      </c>
      <c r="AB71" s="76">
        <f>-STOA!R71</f>
        <v>0</v>
      </c>
      <c r="AC71">
        <f t="shared" si="3"/>
        <v>0.29509199999999997</v>
      </c>
      <c r="AD71">
        <f t="shared" si="4"/>
        <v>34.834908000000006</v>
      </c>
      <c r="AE71">
        <f>'IDT-1'!D71</f>
        <v>0</v>
      </c>
      <c r="AF71" s="25"/>
      <c r="AG71">
        <f t="shared" si="5"/>
        <v>34.834908000000006</v>
      </c>
      <c r="AI71" s="35">
        <f>PXIL!L71</f>
        <v>0</v>
      </c>
      <c r="AJ71" s="35">
        <f>PXIL!R71</f>
        <v>0</v>
      </c>
      <c r="AK71" s="35">
        <f>RTM_IEX!L71</f>
        <v>11.62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8.9600000000000009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8.7100000000000009</v>
      </c>
      <c r="AB72" s="76">
        <f>-STOA!R72</f>
        <v>0</v>
      </c>
      <c r="AC72">
        <f t="shared" si="3"/>
        <v>0.28694399999999998</v>
      </c>
      <c r="AD72">
        <f t="shared" si="4"/>
        <v>33.873056000000005</v>
      </c>
      <c r="AE72">
        <f>'IDT-1'!D72</f>
        <v>0</v>
      </c>
      <c r="AF72" s="25"/>
      <c r="AG72">
        <f t="shared" si="5"/>
        <v>33.873056000000005</v>
      </c>
      <c r="AI72" s="35">
        <f>PXIL!L72</f>
        <v>0</v>
      </c>
      <c r="AJ72" s="35">
        <f>PXIL!R72</f>
        <v>0</v>
      </c>
      <c r="AK72" s="35">
        <f>RTM_IEX!L72</f>
        <v>10.65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8.9600000000000009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8.7100000000000009</v>
      </c>
      <c r="AB73" s="76">
        <f>-STOA!R73</f>
        <v>0</v>
      </c>
      <c r="AC73">
        <f t="shared" si="3"/>
        <v>0.28694399999999998</v>
      </c>
      <c r="AD73">
        <f t="shared" si="4"/>
        <v>33.873056000000005</v>
      </c>
      <c r="AE73">
        <f>'IDT-1'!D73</f>
        <v>0</v>
      </c>
      <c r="AF73" s="25"/>
      <c r="AG73">
        <f t="shared" si="5"/>
        <v>33.873056000000005</v>
      </c>
      <c r="AI73" s="35">
        <f>PXIL!L73</f>
        <v>0</v>
      </c>
      <c r="AJ73" s="35">
        <f>PXIL!R73</f>
        <v>0</v>
      </c>
      <c r="AK73" s="35">
        <f>RTM_IEX!L73</f>
        <v>10.65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8.9600000000000009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8.7100000000000009</v>
      </c>
      <c r="AB74" s="76">
        <f>-STOA!R74</f>
        <v>0</v>
      </c>
      <c r="AC74">
        <f t="shared" si="3"/>
        <v>0.28694399999999998</v>
      </c>
      <c r="AD74">
        <f t="shared" si="4"/>
        <v>33.873056000000005</v>
      </c>
      <c r="AE74">
        <f>'IDT-1'!D74</f>
        <v>0</v>
      </c>
      <c r="AF74" s="25"/>
      <c r="AG74">
        <f t="shared" si="5"/>
        <v>33.873056000000005</v>
      </c>
      <c r="AI74" s="35">
        <f>PXIL!L74</f>
        <v>0</v>
      </c>
      <c r="AJ74" s="35">
        <f>PXIL!R74</f>
        <v>0</v>
      </c>
      <c r="AK74" s="35">
        <f>RTM_IEX!L74</f>
        <v>10.65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8.9600000000000009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8.7100000000000009</v>
      </c>
      <c r="AB75" s="76">
        <f>-STOA!R75</f>
        <v>0</v>
      </c>
      <c r="AC75">
        <f t="shared" si="3"/>
        <v>0.28702800000000001</v>
      </c>
      <c r="AD75">
        <f t="shared" si="4"/>
        <v>33.882972000000002</v>
      </c>
      <c r="AE75">
        <f>'IDT-1'!D75</f>
        <v>0</v>
      </c>
      <c r="AF75" s="25"/>
      <c r="AG75">
        <f t="shared" si="5"/>
        <v>33.882972000000002</v>
      </c>
      <c r="AI75" s="35">
        <f>PXIL!L75</f>
        <v>0</v>
      </c>
      <c r="AJ75" s="35">
        <f>PXIL!R75</f>
        <v>0</v>
      </c>
      <c r="AK75" s="35">
        <f>RTM_IEX!L75</f>
        <v>10.66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8.9600000000000009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8.7100000000000009</v>
      </c>
      <c r="AB76" s="76">
        <f>-STOA!R76</f>
        <v>0</v>
      </c>
      <c r="AC76">
        <f t="shared" si="3"/>
        <v>0.28694399999999998</v>
      </c>
      <c r="AD76">
        <f t="shared" si="4"/>
        <v>33.873056000000005</v>
      </c>
      <c r="AE76">
        <f>'IDT-1'!D76</f>
        <v>0</v>
      </c>
      <c r="AF76" s="25"/>
      <c r="AG76">
        <f t="shared" si="5"/>
        <v>33.873056000000005</v>
      </c>
      <c r="AI76" s="35">
        <f>PXIL!L76</f>
        <v>0</v>
      </c>
      <c r="AJ76" s="35">
        <f>PXIL!R76</f>
        <v>0</v>
      </c>
      <c r="AK76" s="35">
        <f>RTM_IEX!L76</f>
        <v>10.65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8.9600000000000009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8.7100000000000009</v>
      </c>
      <c r="AB77" s="76">
        <f>-STOA!R77</f>
        <v>0</v>
      </c>
      <c r="AC77">
        <f t="shared" si="3"/>
        <v>0.29509199999999997</v>
      </c>
      <c r="AD77">
        <f t="shared" si="4"/>
        <v>34.834908000000006</v>
      </c>
      <c r="AE77">
        <f>'IDT-1'!D77</f>
        <v>0</v>
      </c>
      <c r="AF77" s="25"/>
      <c r="AG77">
        <f t="shared" si="5"/>
        <v>34.834908000000006</v>
      </c>
      <c r="AI77" s="35">
        <f>PXIL!L77</f>
        <v>0</v>
      </c>
      <c r="AJ77" s="35">
        <f>PXIL!R77</f>
        <v>0</v>
      </c>
      <c r="AK77" s="35">
        <f>RTM_IEX!L77</f>
        <v>11.62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8.9600000000000009</v>
      </c>
      <c r="I78">
        <f>Bawana_NG!R78</f>
        <v>5.84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8.7100000000000009</v>
      </c>
      <c r="AB78" s="76">
        <f>-STOA!R78</f>
        <v>0</v>
      </c>
      <c r="AC78">
        <f t="shared" si="3"/>
        <v>0.29509199999999997</v>
      </c>
      <c r="AD78">
        <f t="shared" si="4"/>
        <v>34.834908000000006</v>
      </c>
      <c r="AE78">
        <f>'IDT-1'!D78</f>
        <v>0</v>
      </c>
      <c r="AF78" s="25"/>
      <c r="AG78">
        <f t="shared" si="5"/>
        <v>34.834908000000006</v>
      </c>
      <c r="AI78" s="35">
        <f>PXIL!L78</f>
        <v>0</v>
      </c>
      <c r="AJ78" s="35">
        <f>PXIL!R78</f>
        <v>0</v>
      </c>
      <c r="AK78" s="35">
        <f>RTM_IEX!L78</f>
        <v>11.62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8.9600000000000009</v>
      </c>
      <c r="I79">
        <f>Bawana_NG!R79</f>
        <v>5.84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8.7100000000000009</v>
      </c>
      <c r="AB79" s="76">
        <f>-STOA!R79</f>
        <v>0</v>
      </c>
      <c r="AC79">
        <f t="shared" si="3"/>
        <v>0.29509199999999997</v>
      </c>
      <c r="AD79">
        <f t="shared" si="4"/>
        <v>34.834908000000006</v>
      </c>
      <c r="AE79">
        <f>'IDT-1'!D79</f>
        <v>0</v>
      </c>
      <c r="AF79" s="25"/>
      <c r="AG79">
        <f t="shared" si="5"/>
        <v>34.834908000000006</v>
      </c>
      <c r="AI79" s="35">
        <f>PXIL!L79</f>
        <v>0</v>
      </c>
      <c r="AJ79" s="35">
        <f>PXIL!R79</f>
        <v>0</v>
      </c>
      <c r="AK79" s="35">
        <f>RTM_IEX!L79</f>
        <v>11.62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8.9600000000000009</v>
      </c>
      <c r="I80">
        <f>Bawana_NG!R80</f>
        <v>5.84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8.7100000000000009</v>
      </c>
      <c r="AB80" s="76">
        <f>-STOA!R80</f>
        <v>0</v>
      </c>
      <c r="AC80">
        <f t="shared" si="3"/>
        <v>0.29509199999999997</v>
      </c>
      <c r="AD80">
        <f t="shared" si="4"/>
        <v>34.834908000000006</v>
      </c>
      <c r="AE80">
        <f>'IDT-1'!D80</f>
        <v>0</v>
      </c>
      <c r="AF80" s="25"/>
      <c r="AG80">
        <f t="shared" si="5"/>
        <v>34.834908000000006</v>
      </c>
      <c r="AI80" s="35">
        <f>PXIL!L80</f>
        <v>0</v>
      </c>
      <c r="AJ80" s="35">
        <f>PXIL!R80</f>
        <v>0</v>
      </c>
      <c r="AK80" s="35">
        <f>RTM_IEX!L80</f>
        <v>11.62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8.9600000000000009</v>
      </c>
      <c r="I81">
        <f>Bawana_NG!R81</f>
        <v>5.84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8.7100000000000009</v>
      </c>
      <c r="AB81" s="76">
        <f>-STOA!R81</f>
        <v>0</v>
      </c>
      <c r="AC81">
        <f t="shared" si="3"/>
        <v>0.29517599999999999</v>
      </c>
      <c r="AD81">
        <f t="shared" si="4"/>
        <v>34.844824000000003</v>
      </c>
      <c r="AE81">
        <f>'IDT-1'!D81</f>
        <v>0</v>
      </c>
      <c r="AF81" s="25"/>
      <c r="AG81">
        <f t="shared" si="5"/>
        <v>34.844824000000003</v>
      </c>
      <c r="AI81" s="35">
        <f>PXIL!L81</f>
        <v>0</v>
      </c>
      <c r="AJ81" s="35">
        <f>PXIL!R81</f>
        <v>0</v>
      </c>
      <c r="AK81" s="35">
        <f>RTM_IEX!L81</f>
        <v>11.63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8.9600000000000009</v>
      </c>
      <c r="I82">
        <f>Bawana_NG!R82</f>
        <v>5.84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8.7100000000000009</v>
      </c>
      <c r="AB82" s="76">
        <f>-STOA!R82</f>
        <v>0</v>
      </c>
      <c r="AC82">
        <f t="shared" si="3"/>
        <v>0.28702800000000001</v>
      </c>
      <c r="AD82">
        <f t="shared" si="4"/>
        <v>33.882972000000002</v>
      </c>
      <c r="AE82">
        <f>'IDT-1'!D82</f>
        <v>0</v>
      </c>
      <c r="AF82" s="25"/>
      <c r="AG82">
        <f t="shared" si="5"/>
        <v>33.882972000000002</v>
      </c>
      <c r="AI82" s="35">
        <f>PXIL!L82</f>
        <v>0</v>
      </c>
      <c r="AJ82" s="35">
        <f>PXIL!R82</f>
        <v>0</v>
      </c>
      <c r="AK82" s="35">
        <f>RTM_IEX!L82</f>
        <v>10.66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8.9600000000000009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8.7100000000000009</v>
      </c>
      <c r="AB83" s="76">
        <f>-STOA!R83</f>
        <v>0</v>
      </c>
      <c r="AC83">
        <f t="shared" si="3"/>
        <v>0.28862399999999999</v>
      </c>
      <c r="AD83">
        <f t="shared" si="4"/>
        <v>34.071376000000001</v>
      </c>
      <c r="AE83">
        <f>'IDT-1'!D83</f>
        <v>0</v>
      </c>
      <c r="AF83" s="25"/>
      <c r="AG83">
        <f t="shared" si="5"/>
        <v>34.071376000000001</v>
      </c>
      <c r="AI83" s="35">
        <f>PXIL!L83</f>
        <v>0</v>
      </c>
      <c r="AJ83" s="35">
        <f>PXIL!R83</f>
        <v>0</v>
      </c>
      <c r="AK83" s="35">
        <f>RTM_IEX!L83</f>
        <v>10.85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8.9600000000000009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8.7100000000000009</v>
      </c>
      <c r="AB84" s="76">
        <f>-STOA!R84</f>
        <v>0</v>
      </c>
      <c r="AC84">
        <f t="shared" si="3"/>
        <v>0.28862399999999999</v>
      </c>
      <c r="AD84">
        <f t="shared" si="4"/>
        <v>34.071376000000001</v>
      </c>
      <c r="AE84">
        <f>'IDT-1'!D84</f>
        <v>0</v>
      </c>
      <c r="AF84" s="25"/>
      <c r="AG84">
        <f t="shared" si="5"/>
        <v>34.071376000000001</v>
      </c>
      <c r="AI84" s="35">
        <f>PXIL!L84</f>
        <v>0</v>
      </c>
      <c r="AJ84" s="35">
        <f>PXIL!R84</f>
        <v>0</v>
      </c>
      <c r="AK84" s="35">
        <f>RTM_IEX!L84</f>
        <v>10.85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8.9600000000000009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8.7100000000000009</v>
      </c>
      <c r="AB85" s="76">
        <f>-STOA!R85</f>
        <v>0</v>
      </c>
      <c r="AC85">
        <f t="shared" si="3"/>
        <v>0.28862399999999999</v>
      </c>
      <c r="AD85">
        <f t="shared" si="4"/>
        <v>34.071376000000001</v>
      </c>
      <c r="AE85">
        <f>'IDT-1'!D85</f>
        <v>0</v>
      </c>
      <c r="AF85" s="25"/>
      <c r="AG85">
        <f t="shared" si="5"/>
        <v>34.071376000000001</v>
      </c>
      <c r="AI85" s="35">
        <f>PXIL!L85</f>
        <v>0</v>
      </c>
      <c r="AJ85" s="35">
        <f>PXIL!R85</f>
        <v>0</v>
      </c>
      <c r="AK85" s="35">
        <f>RTM_IEX!L85</f>
        <v>10.85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8.9600000000000009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8.7100000000000009</v>
      </c>
      <c r="AB86" s="76">
        <f>-STOA!R86</f>
        <v>0</v>
      </c>
      <c r="AC86">
        <f t="shared" si="3"/>
        <v>0.28862399999999999</v>
      </c>
      <c r="AD86">
        <f t="shared" si="4"/>
        <v>34.071376000000001</v>
      </c>
      <c r="AE86">
        <f>'IDT-1'!D86</f>
        <v>0</v>
      </c>
      <c r="AF86" s="25"/>
      <c r="AG86">
        <f t="shared" si="5"/>
        <v>34.071376000000001</v>
      </c>
      <c r="AI86" s="35">
        <f>PXIL!L86</f>
        <v>0</v>
      </c>
      <c r="AJ86" s="35">
        <f>PXIL!R86</f>
        <v>0</v>
      </c>
      <c r="AK86" s="35">
        <f>RTM_IEX!L86</f>
        <v>10.85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8.9600000000000009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8.7100000000000009</v>
      </c>
      <c r="AB87" s="76">
        <f>-STOA!R87</f>
        <v>0</v>
      </c>
      <c r="AC87">
        <f t="shared" si="3"/>
        <v>0.28862399999999999</v>
      </c>
      <c r="AD87">
        <f t="shared" si="4"/>
        <v>34.071376000000001</v>
      </c>
      <c r="AE87">
        <f>'IDT-1'!D87</f>
        <v>0</v>
      </c>
      <c r="AF87" s="25"/>
      <c r="AG87">
        <f t="shared" si="5"/>
        <v>34.071376000000001</v>
      </c>
      <c r="AI87" s="35">
        <f>PXIL!L87</f>
        <v>0</v>
      </c>
      <c r="AJ87" s="35">
        <f>PXIL!R87</f>
        <v>0</v>
      </c>
      <c r="AK87" s="35">
        <f>RTM_IEX!L87</f>
        <v>10.85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8.9600000000000009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8.7100000000000009</v>
      </c>
      <c r="AB88" s="76">
        <f>-STOA!R88</f>
        <v>0</v>
      </c>
      <c r="AC88">
        <f t="shared" si="3"/>
        <v>0.28862399999999999</v>
      </c>
      <c r="AD88">
        <f t="shared" si="4"/>
        <v>34.071376000000001</v>
      </c>
      <c r="AE88">
        <f>'IDT-1'!D88</f>
        <v>0</v>
      </c>
      <c r="AF88" s="25"/>
      <c r="AG88">
        <f t="shared" si="5"/>
        <v>34.071376000000001</v>
      </c>
      <c r="AI88" s="35">
        <f>PXIL!L88</f>
        <v>0</v>
      </c>
      <c r="AJ88" s="35">
        <f>PXIL!R88</f>
        <v>0</v>
      </c>
      <c r="AK88" s="35">
        <f>RTM_IEX!L88</f>
        <v>10.85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8.9600000000000009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8.7100000000000009</v>
      </c>
      <c r="AB89" s="76">
        <f>-STOA!R89</f>
        <v>0</v>
      </c>
      <c r="AC89">
        <f t="shared" si="3"/>
        <v>0.28862399999999999</v>
      </c>
      <c r="AD89">
        <f t="shared" si="4"/>
        <v>34.071376000000001</v>
      </c>
      <c r="AE89">
        <f>'IDT-1'!D89</f>
        <v>0</v>
      </c>
      <c r="AF89" s="25"/>
      <c r="AG89">
        <f t="shared" si="5"/>
        <v>34.071376000000001</v>
      </c>
      <c r="AI89" s="35">
        <f>PXIL!L89</f>
        <v>0</v>
      </c>
      <c r="AJ89" s="35">
        <f>PXIL!R89</f>
        <v>0</v>
      </c>
      <c r="AK89" s="35">
        <f>RTM_IEX!L89</f>
        <v>10.85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8.9600000000000009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8.7100000000000009</v>
      </c>
      <c r="AB90" s="76">
        <f>-STOA!R90</f>
        <v>0</v>
      </c>
      <c r="AC90">
        <f t="shared" si="3"/>
        <v>0.280476</v>
      </c>
      <c r="AD90">
        <f t="shared" si="4"/>
        <v>33.109524</v>
      </c>
      <c r="AE90">
        <f>'IDT-1'!D90</f>
        <v>0</v>
      </c>
      <c r="AF90" s="25"/>
      <c r="AG90">
        <f t="shared" si="5"/>
        <v>33.109524</v>
      </c>
      <c r="AI90" s="35">
        <f>PXIL!L90</f>
        <v>0</v>
      </c>
      <c r="AJ90" s="35">
        <f>PXIL!R90</f>
        <v>0</v>
      </c>
      <c r="AK90" s="35">
        <f>RTM_IEX!L90</f>
        <v>9.8800000000000008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8.9600000000000009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8.7100000000000009</v>
      </c>
      <c r="AB91" s="76">
        <f>-STOA!R91</f>
        <v>0</v>
      </c>
      <c r="AC91">
        <f t="shared" si="3"/>
        <v>0.280476</v>
      </c>
      <c r="AD91">
        <f t="shared" si="4"/>
        <v>33.109524</v>
      </c>
      <c r="AE91">
        <f>'IDT-1'!D91</f>
        <v>0</v>
      </c>
      <c r="AF91" s="25"/>
      <c r="AG91">
        <f t="shared" si="5"/>
        <v>33.109524</v>
      </c>
      <c r="AI91" s="35">
        <f>PXIL!L91</f>
        <v>0</v>
      </c>
      <c r="AJ91" s="35">
        <f>PXIL!R91</f>
        <v>0</v>
      </c>
      <c r="AK91" s="35">
        <f>RTM_IEX!L91</f>
        <v>9.8800000000000008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8.9600000000000009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8.7100000000000009</v>
      </c>
      <c r="AB92" s="76">
        <f>-STOA!R92</f>
        <v>0</v>
      </c>
      <c r="AC92">
        <f t="shared" si="3"/>
        <v>0.27232800000000001</v>
      </c>
      <c r="AD92">
        <f t="shared" si="4"/>
        <v>32.147672</v>
      </c>
      <c r="AE92">
        <f>'IDT-1'!D92</f>
        <v>0</v>
      </c>
      <c r="AF92" s="25"/>
      <c r="AG92">
        <f t="shared" si="5"/>
        <v>32.147672</v>
      </c>
      <c r="AI92" s="35">
        <f>PXIL!L92</f>
        <v>0</v>
      </c>
      <c r="AJ92" s="35">
        <f>PXIL!R92</f>
        <v>0</v>
      </c>
      <c r="AK92" s="35">
        <f>RTM_IEX!L92</f>
        <v>8.91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8.9600000000000009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8.7100000000000009</v>
      </c>
      <c r="AB93" s="76">
        <f>-STOA!R93</f>
        <v>0</v>
      </c>
      <c r="AC93">
        <f t="shared" si="3"/>
        <v>0.27232800000000001</v>
      </c>
      <c r="AD93">
        <f t="shared" si="4"/>
        <v>32.147672</v>
      </c>
      <c r="AE93">
        <f>'IDT-1'!D93</f>
        <v>0</v>
      </c>
      <c r="AF93" s="25"/>
      <c r="AG93">
        <f t="shared" si="5"/>
        <v>32.147672</v>
      </c>
      <c r="AI93" s="35">
        <f>PXIL!L93</f>
        <v>0</v>
      </c>
      <c r="AJ93" s="35">
        <f>PXIL!R93</f>
        <v>0</v>
      </c>
      <c r="AK93" s="35">
        <f>RTM_IEX!L93</f>
        <v>8.91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8.9600000000000009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8.7100000000000009</v>
      </c>
      <c r="AB94" s="76">
        <f>-STOA!R94</f>
        <v>0</v>
      </c>
      <c r="AC94">
        <f t="shared" si="3"/>
        <v>0.26417999999999997</v>
      </c>
      <c r="AD94">
        <f t="shared" si="4"/>
        <v>31.185820000000003</v>
      </c>
      <c r="AE94">
        <f>'IDT-1'!D94</f>
        <v>0</v>
      </c>
      <c r="AF94" s="25"/>
      <c r="AG94">
        <f t="shared" si="5"/>
        <v>31.185820000000003</v>
      </c>
      <c r="AI94" s="35">
        <f>PXIL!L94</f>
        <v>0</v>
      </c>
      <c r="AJ94" s="35">
        <f>PXIL!R94</f>
        <v>0</v>
      </c>
      <c r="AK94" s="35">
        <f>RTM_IEX!L94</f>
        <v>7.94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8.9600000000000009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8.7100000000000009</v>
      </c>
      <c r="AB95" s="76">
        <f>-STOA!R95</f>
        <v>0</v>
      </c>
      <c r="AC95">
        <f t="shared" si="3"/>
        <v>0.26417999999999997</v>
      </c>
      <c r="AD95">
        <f t="shared" si="4"/>
        <v>31.185820000000003</v>
      </c>
      <c r="AE95">
        <f>'IDT-1'!D95</f>
        <v>0</v>
      </c>
      <c r="AF95" s="25"/>
      <c r="AG95">
        <f t="shared" si="5"/>
        <v>31.185820000000003</v>
      </c>
      <c r="AI95" s="35">
        <f>PXIL!L95</f>
        <v>0</v>
      </c>
      <c r="AJ95" s="35">
        <f>PXIL!R95</f>
        <v>0</v>
      </c>
      <c r="AK95" s="35">
        <f>RTM_IEX!L95</f>
        <v>7.94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8.9600000000000009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8.7100000000000009</v>
      </c>
      <c r="AB96" s="76">
        <f>-STOA!R96</f>
        <v>0</v>
      </c>
      <c r="AC96">
        <f t="shared" si="3"/>
        <v>0.26417999999999997</v>
      </c>
      <c r="AD96">
        <f t="shared" si="4"/>
        <v>31.185820000000003</v>
      </c>
      <c r="AE96">
        <f>'IDT-1'!D96</f>
        <v>0</v>
      </c>
      <c r="AF96" s="25"/>
      <c r="AG96">
        <f t="shared" si="5"/>
        <v>31.185820000000003</v>
      </c>
      <c r="AI96" s="35">
        <f>PXIL!L96</f>
        <v>0</v>
      </c>
      <c r="AJ96" s="35">
        <f>PXIL!R96</f>
        <v>0</v>
      </c>
      <c r="AK96" s="35">
        <f>RTM_IEX!L96</f>
        <v>7.94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8.9600000000000009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8.7100000000000009</v>
      </c>
      <c r="AB97" s="76">
        <f>-STOA!R97</f>
        <v>0</v>
      </c>
      <c r="AC97">
        <f t="shared" si="3"/>
        <v>0.25603199999999998</v>
      </c>
      <c r="AD97">
        <f t="shared" si="4"/>
        <v>30.223967999999999</v>
      </c>
      <c r="AE97">
        <f>'IDT-1'!D97</f>
        <v>0</v>
      </c>
      <c r="AF97" s="25"/>
      <c r="AG97">
        <f t="shared" si="5"/>
        <v>30.223967999999999</v>
      </c>
      <c r="AI97" s="35">
        <f>PXIL!L97</f>
        <v>0</v>
      </c>
      <c r="AJ97" s="35">
        <f>PXIL!R97</f>
        <v>0</v>
      </c>
      <c r="AK97" s="35">
        <f>RTM_IEX!L97</f>
        <v>6.97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8.9600000000000009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8.7100000000000009</v>
      </c>
      <c r="AB98" s="76">
        <f>-STOA!R98</f>
        <v>0</v>
      </c>
      <c r="AC98">
        <f t="shared" si="3"/>
        <v>0.25603199999999998</v>
      </c>
      <c r="AD98">
        <f t="shared" si="4"/>
        <v>30.223967999999999</v>
      </c>
      <c r="AE98">
        <f>'IDT-1'!D98</f>
        <v>0</v>
      </c>
      <c r="AF98" s="25"/>
      <c r="AG98">
        <f t="shared" si="5"/>
        <v>30.223967999999999</v>
      </c>
      <c r="AI98" s="35">
        <f>PXIL!L98</f>
        <v>0</v>
      </c>
      <c r="AJ98" s="35">
        <f>PXIL!R98</f>
        <v>0</v>
      </c>
      <c r="AK98" s="35">
        <f>RTM_IEX!L98</f>
        <v>6.97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0.21705795259949354</v>
      </c>
      <c r="I99">
        <f t="shared" si="6"/>
        <v>0.14015999999999981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0.24504250000000027</v>
      </c>
      <c r="AB99" s="76">
        <f t="shared" si="6"/>
        <v>0</v>
      </c>
      <c r="AC99">
        <f t="shared" si="6"/>
        <v>6.8823968018357409E-3</v>
      </c>
      <c r="AD99">
        <f t="shared" si="6"/>
        <v>0.81245055579765657</v>
      </c>
      <c r="AE99">
        <f t="shared" ref="AE99:AT99" si="7">SUM(AE3:AE98)/4000</f>
        <v>0</v>
      </c>
      <c r="AG99">
        <f t="shared" si="7"/>
        <v>0.81245055579765657</v>
      </c>
      <c r="AI99">
        <f t="shared" si="7"/>
        <v>0</v>
      </c>
      <c r="AJ99">
        <f t="shared" si="7"/>
        <v>0</v>
      </c>
      <c r="AK99">
        <f t="shared" si="7"/>
        <v>0.21707250000000006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45546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17.18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0.144312</v>
      </c>
      <c r="AD3">
        <f>SUM(B3:AB3,AI3:AV3)-AC3</f>
        <v>17.035688</v>
      </c>
      <c r="AE3">
        <v>0</v>
      </c>
      <c r="AF3" s="25"/>
      <c r="AG3">
        <f>SUM(AD3:AF3)</f>
        <v>17.035688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16.649999999999999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0.13985999999999998</v>
      </c>
      <c r="AD4">
        <f t="shared" ref="AD4:AD67" si="1">SUM(B4:AB4,AI4:AV4)-AC4</f>
        <v>16.51014</v>
      </c>
      <c r="AE4">
        <v>0</v>
      </c>
      <c r="AF4" s="25"/>
      <c r="AG4">
        <f t="shared" ref="AG4:AG67" si="2">SUM(AD4:AF4)</f>
        <v>16.51014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15.51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0.13028399999999998</v>
      </c>
      <c r="AD5">
        <f t="shared" si="1"/>
        <v>15.379716</v>
      </c>
      <c r="AE5">
        <v>0</v>
      </c>
      <c r="AF5" s="25"/>
      <c r="AG5">
        <f t="shared" si="2"/>
        <v>15.379716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13.86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0.11642399999999999</v>
      </c>
      <c r="AD6">
        <f t="shared" si="1"/>
        <v>13.743575999999999</v>
      </c>
      <c r="AE6">
        <v>0</v>
      </c>
      <c r="AF6" s="25"/>
      <c r="AG6">
        <f t="shared" si="2"/>
        <v>13.743575999999999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11.24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9.4416E-2</v>
      </c>
      <c r="AD7">
        <f t="shared" si="1"/>
        <v>11.145583999999999</v>
      </c>
      <c r="AE7">
        <v>0</v>
      </c>
      <c r="AF7" s="25"/>
      <c r="AG7">
        <f t="shared" si="2"/>
        <v>11.145583999999999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10.55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8.8620000000000004E-2</v>
      </c>
      <c r="AD8">
        <f t="shared" si="1"/>
        <v>10.46138</v>
      </c>
      <c r="AE8">
        <v>0</v>
      </c>
      <c r="AF8" s="25"/>
      <c r="AG8">
        <f t="shared" si="2"/>
        <v>10.46138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11.28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9.4751999999999989E-2</v>
      </c>
      <c r="AD9">
        <f t="shared" si="1"/>
        <v>11.185248</v>
      </c>
      <c r="AE9">
        <v>0</v>
      </c>
      <c r="AF9" s="25"/>
      <c r="AG9">
        <f t="shared" si="2"/>
        <v>11.185248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10.96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9.2064000000000007E-2</v>
      </c>
      <c r="AD10">
        <f t="shared" si="1"/>
        <v>10.867936</v>
      </c>
      <c r="AE10">
        <v>0</v>
      </c>
      <c r="AF10" s="25"/>
      <c r="AG10">
        <f t="shared" si="2"/>
        <v>10.867936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12.02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0.10096799999999999</v>
      </c>
      <c r="AD11">
        <f t="shared" si="1"/>
        <v>11.919032</v>
      </c>
      <c r="AE11">
        <v>0</v>
      </c>
      <c r="AF11" s="25"/>
      <c r="AG11">
        <f t="shared" si="2"/>
        <v>11.919032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11.08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9.3071999999999988E-2</v>
      </c>
      <c r="AD12">
        <f t="shared" si="1"/>
        <v>10.986928000000001</v>
      </c>
      <c r="AE12">
        <v>0</v>
      </c>
      <c r="AF12" s="25"/>
      <c r="AG12">
        <f t="shared" si="2"/>
        <v>10.986928000000001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12.13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0.101892</v>
      </c>
      <c r="AD13">
        <f t="shared" si="1"/>
        <v>12.028108000000001</v>
      </c>
      <c r="AE13">
        <v>0</v>
      </c>
      <c r="AF13" s="25"/>
      <c r="AG13">
        <f t="shared" si="2"/>
        <v>12.028108000000001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0.119112</v>
      </c>
      <c r="AD14">
        <f t="shared" si="1"/>
        <v>14.060888</v>
      </c>
      <c r="AE14">
        <v>0</v>
      </c>
      <c r="AF14" s="25"/>
      <c r="AG14">
        <f t="shared" si="2"/>
        <v>14.060888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0.11398799999999999</v>
      </c>
      <c r="AD15">
        <f t="shared" si="1"/>
        <v>13.456011999999999</v>
      </c>
      <c r="AE15">
        <v>0</v>
      </c>
      <c r="AF15" s="25"/>
      <c r="AG15">
        <f t="shared" si="2"/>
        <v>13.456011999999999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13.85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0.11633999999999999</v>
      </c>
      <c r="AD16">
        <f t="shared" si="1"/>
        <v>13.73366</v>
      </c>
      <c r="AE16">
        <v>0</v>
      </c>
      <c r="AF16" s="25"/>
      <c r="AG16">
        <f t="shared" si="2"/>
        <v>13.73366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13.71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0.115164</v>
      </c>
      <c r="AD17">
        <f t="shared" si="1"/>
        <v>13.594836000000001</v>
      </c>
      <c r="AE17">
        <v>0</v>
      </c>
      <c r="AF17" s="25"/>
      <c r="AG17">
        <f t="shared" si="2"/>
        <v>13.594836000000001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17.18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0.144312</v>
      </c>
      <c r="AD18">
        <f t="shared" si="1"/>
        <v>17.035688</v>
      </c>
      <c r="AE18">
        <v>0</v>
      </c>
      <c r="AF18" s="25"/>
      <c r="AG18">
        <f t="shared" si="2"/>
        <v>17.035688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16.57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0.13918800000000001</v>
      </c>
      <c r="AD19">
        <f t="shared" si="1"/>
        <v>16.430812</v>
      </c>
      <c r="AE19">
        <v>0</v>
      </c>
      <c r="AF19" s="25"/>
      <c r="AG19">
        <f t="shared" si="2"/>
        <v>16.430812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17.63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0.14809199999999997</v>
      </c>
      <c r="AD20">
        <f t="shared" si="1"/>
        <v>17.481908000000001</v>
      </c>
      <c r="AE20">
        <v>0</v>
      </c>
      <c r="AF20" s="25"/>
      <c r="AG20">
        <f t="shared" si="2"/>
        <v>17.481908000000001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19.37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1.26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0.173292</v>
      </c>
      <c r="AD21">
        <f t="shared" si="1"/>
        <v>20.456708000000003</v>
      </c>
      <c r="AE21">
        <v>0</v>
      </c>
      <c r="AF21" s="25"/>
      <c r="AG21">
        <f t="shared" si="2"/>
        <v>20.456708000000003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19.37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0.68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0.16841999999999999</v>
      </c>
      <c r="AD22">
        <f t="shared" si="1"/>
        <v>19.88158</v>
      </c>
      <c r="AE22">
        <v>0</v>
      </c>
      <c r="AF22" s="25"/>
      <c r="AG22">
        <f t="shared" si="2"/>
        <v>19.88158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0.19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0.16430400000000001</v>
      </c>
      <c r="AD23">
        <f t="shared" si="1"/>
        <v>19.395696000000001</v>
      </c>
      <c r="AE23">
        <v>0</v>
      </c>
      <c r="AF23" s="25"/>
      <c r="AG23">
        <f t="shared" si="2"/>
        <v>19.395696000000001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19.37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1.55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0.175728</v>
      </c>
      <c r="AD24">
        <f t="shared" si="1"/>
        <v>20.744272000000002</v>
      </c>
      <c r="AE24">
        <v>0</v>
      </c>
      <c r="AF24" s="25"/>
      <c r="AG24">
        <f t="shared" si="2"/>
        <v>20.744272000000002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4.16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0.19765199999999999</v>
      </c>
      <c r="AD25">
        <f t="shared" si="1"/>
        <v>23.332348</v>
      </c>
      <c r="AE25">
        <v>0</v>
      </c>
      <c r="AF25" s="25"/>
      <c r="AG25">
        <f t="shared" si="2"/>
        <v>23.332348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1.07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0.17169599999999999</v>
      </c>
      <c r="AD26">
        <f t="shared" si="1"/>
        <v>20.268304000000001</v>
      </c>
      <c r="AE26">
        <v>0</v>
      </c>
      <c r="AF26" s="25"/>
      <c r="AG26">
        <f t="shared" si="2"/>
        <v>20.268304000000001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0.39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0.16598399999999999</v>
      </c>
      <c r="AD27">
        <f t="shared" si="1"/>
        <v>19.594016</v>
      </c>
      <c r="AE27">
        <v>0</v>
      </c>
      <c r="AF27" s="25"/>
      <c r="AG27">
        <f t="shared" si="2"/>
        <v>19.594016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4.9400000000000004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0.204204</v>
      </c>
      <c r="AD28">
        <f t="shared" si="1"/>
        <v>24.105796000000002</v>
      </c>
      <c r="AE28">
        <v>0</v>
      </c>
      <c r="AF28" s="25"/>
      <c r="AG28">
        <f t="shared" si="2"/>
        <v>24.105796000000002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2.71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0.185472</v>
      </c>
      <c r="AD29">
        <f t="shared" si="1"/>
        <v>21.894528000000001</v>
      </c>
      <c r="AE29">
        <v>0</v>
      </c>
      <c r="AF29" s="25"/>
      <c r="AG29">
        <f t="shared" si="2"/>
        <v>21.894528000000001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0.16245599999999999</v>
      </c>
      <c r="AD30">
        <f t="shared" si="1"/>
        <v>19.177544000000001</v>
      </c>
      <c r="AE30">
        <v>0</v>
      </c>
      <c r="AF30" s="25"/>
      <c r="AG30">
        <f t="shared" si="2"/>
        <v>19.177544000000001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19.37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0.87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0.170016</v>
      </c>
      <c r="AD31">
        <f t="shared" si="1"/>
        <v>20.069984000000002</v>
      </c>
      <c r="AE31">
        <v>0</v>
      </c>
      <c r="AF31" s="25"/>
      <c r="AG31">
        <f t="shared" si="2"/>
        <v>20.069984000000002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1.26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0.173292</v>
      </c>
      <c r="AD32">
        <f t="shared" si="1"/>
        <v>20.456708000000003</v>
      </c>
      <c r="AE32">
        <v>0</v>
      </c>
      <c r="AF32" s="25"/>
      <c r="AG32">
        <f t="shared" si="2"/>
        <v>20.456708000000003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0.28999999999999998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0.16514399999999999</v>
      </c>
      <c r="AD33">
        <f t="shared" si="1"/>
        <v>19.494855999999999</v>
      </c>
      <c r="AE33">
        <v>0</v>
      </c>
      <c r="AF33" s="25"/>
      <c r="AG33">
        <f t="shared" si="2"/>
        <v>19.494855999999999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18.940000000000001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0.15909599999999999</v>
      </c>
      <c r="AD34">
        <f t="shared" si="1"/>
        <v>18.780904</v>
      </c>
      <c r="AE34">
        <v>0</v>
      </c>
      <c r="AF34" s="25"/>
      <c r="AG34">
        <f t="shared" si="2"/>
        <v>18.780904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19.37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2.61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0.18463199999999999</v>
      </c>
      <c r="AD35">
        <f t="shared" si="1"/>
        <v>21.795368</v>
      </c>
      <c r="AE35">
        <v>0</v>
      </c>
      <c r="AF35" s="25"/>
      <c r="AG35">
        <f t="shared" si="2"/>
        <v>21.795368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19.37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0.20991599999999999</v>
      </c>
      <c r="AD36">
        <f t="shared" si="1"/>
        <v>24.780084000000002</v>
      </c>
      <c r="AE36">
        <v>0</v>
      </c>
      <c r="AF36" s="25"/>
      <c r="AG36">
        <f t="shared" si="2"/>
        <v>24.780084000000002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5.62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0.19933200000000001</v>
      </c>
      <c r="AD37">
        <f t="shared" si="1"/>
        <v>23.530668000000002</v>
      </c>
      <c r="AE37">
        <v>0</v>
      </c>
      <c r="AF37" s="25"/>
      <c r="AG37">
        <f t="shared" si="2"/>
        <v>23.530668000000002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4.3600000000000003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0.19765199999999999</v>
      </c>
      <c r="AD38">
        <f t="shared" si="1"/>
        <v>23.332348</v>
      </c>
      <c r="AE38">
        <v>0</v>
      </c>
      <c r="AF38" s="25"/>
      <c r="AG38">
        <f t="shared" si="2"/>
        <v>23.332348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4.16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0.21310799999999999</v>
      </c>
      <c r="AD39">
        <f t="shared" si="1"/>
        <v>25.156892000000003</v>
      </c>
      <c r="AE39">
        <v>0</v>
      </c>
      <c r="AF39" s="25"/>
      <c r="AG39">
        <f t="shared" si="2"/>
        <v>25.156892000000003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0.185472</v>
      </c>
      <c r="AD40">
        <f t="shared" si="1"/>
        <v>21.894528000000001</v>
      </c>
      <c r="AE40">
        <v>0</v>
      </c>
      <c r="AF40" s="25"/>
      <c r="AG40">
        <f t="shared" si="2"/>
        <v>21.894528000000001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2.71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0.16757999999999998</v>
      </c>
      <c r="AD41">
        <f t="shared" si="1"/>
        <v>19.782419999999998</v>
      </c>
      <c r="AE41">
        <v>0</v>
      </c>
      <c r="AF41" s="25"/>
      <c r="AG41">
        <f t="shared" si="2"/>
        <v>19.782419999999998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0.57999999999999996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18.62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0.15640799999999999</v>
      </c>
      <c r="AD42">
        <f t="shared" si="1"/>
        <v>18.463592000000002</v>
      </c>
      <c r="AE42">
        <v>0</v>
      </c>
      <c r="AF42" s="25"/>
      <c r="AG42">
        <f t="shared" si="2"/>
        <v>18.463592000000002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18.86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0.15842399999999998</v>
      </c>
      <c r="AD43">
        <f t="shared" si="1"/>
        <v>18.701575999999999</v>
      </c>
      <c r="AE43">
        <v>0</v>
      </c>
      <c r="AF43" s="25"/>
      <c r="AG43">
        <f t="shared" si="2"/>
        <v>18.701575999999999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0.16917599999999999</v>
      </c>
      <c r="AD44">
        <f t="shared" si="1"/>
        <v>19.970824</v>
      </c>
      <c r="AE44">
        <v>0</v>
      </c>
      <c r="AF44" s="25"/>
      <c r="AG44">
        <f t="shared" si="2"/>
        <v>19.970824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0.77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15.15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0.12725999999999998</v>
      </c>
      <c r="AD45">
        <f t="shared" si="1"/>
        <v>15.022740000000001</v>
      </c>
      <c r="AE45">
        <v>0</v>
      </c>
      <c r="AF45" s="25"/>
      <c r="AG45">
        <f t="shared" si="2"/>
        <v>15.022740000000001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15.62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0.13120799999999999</v>
      </c>
      <c r="AD46">
        <f t="shared" si="1"/>
        <v>15.488792</v>
      </c>
      <c r="AE46">
        <v>0</v>
      </c>
      <c r="AF46" s="25"/>
      <c r="AG46">
        <f t="shared" si="2"/>
        <v>15.488792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17.100000000000001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0.14363999999999999</v>
      </c>
      <c r="AD47">
        <f t="shared" si="1"/>
        <v>16.95636</v>
      </c>
      <c r="AE47">
        <v>0</v>
      </c>
      <c r="AF47" s="25"/>
      <c r="AG47">
        <f t="shared" si="2"/>
        <v>16.95636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14.18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0.119112</v>
      </c>
      <c r="AD48">
        <f t="shared" si="1"/>
        <v>14.060888</v>
      </c>
      <c r="AE48">
        <v>0</v>
      </c>
      <c r="AF48" s="25"/>
      <c r="AG48">
        <f t="shared" si="2"/>
        <v>14.060888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14.04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0.11793599999999999</v>
      </c>
      <c r="AD49">
        <f t="shared" si="1"/>
        <v>13.922063999999999</v>
      </c>
      <c r="AE49">
        <v>0</v>
      </c>
      <c r="AF49" s="25"/>
      <c r="AG49">
        <f t="shared" si="2"/>
        <v>13.922063999999999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17.52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0.14716799999999999</v>
      </c>
      <c r="AD50">
        <f t="shared" si="1"/>
        <v>17.372831999999999</v>
      </c>
      <c r="AE50">
        <v>0</v>
      </c>
      <c r="AF50" s="25"/>
      <c r="AG50">
        <f t="shared" si="2"/>
        <v>17.372831999999999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19.37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0.17085599999999998</v>
      </c>
      <c r="AD51">
        <f t="shared" si="1"/>
        <v>20.169143999999999</v>
      </c>
      <c r="AE51">
        <v>0</v>
      </c>
      <c r="AF51" s="25"/>
      <c r="AG51">
        <f t="shared" si="2"/>
        <v>20.169143999999999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0.97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19.37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0.17732399999999998</v>
      </c>
      <c r="AD52">
        <f t="shared" si="1"/>
        <v>20.932676000000001</v>
      </c>
      <c r="AE52">
        <v>0</v>
      </c>
      <c r="AF52" s="25"/>
      <c r="AG52">
        <f t="shared" si="2"/>
        <v>20.932676000000001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1.74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16.61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0.13952399999999998</v>
      </c>
      <c r="AD53">
        <f t="shared" si="1"/>
        <v>16.470475999999998</v>
      </c>
      <c r="AE53">
        <v>0</v>
      </c>
      <c r="AF53" s="25"/>
      <c r="AG53">
        <f t="shared" si="2"/>
        <v>16.470475999999998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0.14951999999999999</v>
      </c>
      <c r="AD54">
        <f t="shared" si="1"/>
        <v>17.650480000000002</v>
      </c>
      <c r="AE54">
        <v>0</v>
      </c>
      <c r="AF54" s="25"/>
      <c r="AG54">
        <f t="shared" si="2"/>
        <v>17.650480000000002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18.690000000000001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0.156996</v>
      </c>
      <c r="AD55">
        <f t="shared" si="1"/>
        <v>18.533004000000002</v>
      </c>
      <c r="AE55">
        <v>0</v>
      </c>
      <c r="AF55" s="25"/>
      <c r="AG55">
        <f t="shared" si="2"/>
        <v>18.533004000000002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0.17169599999999999</v>
      </c>
      <c r="AD56">
        <f t="shared" si="1"/>
        <v>20.268304000000001</v>
      </c>
      <c r="AE56">
        <v>0</v>
      </c>
      <c r="AF56" s="25"/>
      <c r="AG56">
        <f t="shared" si="2"/>
        <v>20.268304000000001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1.07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0.16917599999999999</v>
      </c>
      <c r="AD57">
        <f t="shared" si="1"/>
        <v>19.970824</v>
      </c>
      <c r="AE57">
        <v>0</v>
      </c>
      <c r="AF57" s="25"/>
      <c r="AG57">
        <f t="shared" si="2"/>
        <v>19.970824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0.77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17.829999999999998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0.14977199999999999</v>
      </c>
      <c r="AD58">
        <f t="shared" si="1"/>
        <v>17.680228</v>
      </c>
      <c r="AE58">
        <v>0</v>
      </c>
      <c r="AF58" s="25"/>
      <c r="AG58">
        <f t="shared" si="2"/>
        <v>17.680228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17.45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0.14657999999999999</v>
      </c>
      <c r="AD59">
        <f t="shared" si="1"/>
        <v>17.303419999999999</v>
      </c>
      <c r="AE59">
        <v>0</v>
      </c>
      <c r="AF59" s="25"/>
      <c r="AG59">
        <f t="shared" si="2"/>
        <v>17.303419999999999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17.7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0.14867999999999998</v>
      </c>
      <c r="AD60">
        <f t="shared" si="1"/>
        <v>17.55132</v>
      </c>
      <c r="AE60">
        <v>0</v>
      </c>
      <c r="AF60" s="25"/>
      <c r="AG60">
        <f t="shared" si="2"/>
        <v>17.55132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18.04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0.15153599999999998</v>
      </c>
      <c r="AD61">
        <f t="shared" si="1"/>
        <v>17.888463999999999</v>
      </c>
      <c r="AE61">
        <v>0</v>
      </c>
      <c r="AF61" s="25"/>
      <c r="AG61">
        <f t="shared" si="2"/>
        <v>17.888463999999999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19.100000000000001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0.16044</v>
      </c>
      <c r="AD62">
        <f t="shared" si="1"/>
        <v>18.93956</v>
      </c>
      <c r="AE62">
        <v>0</v>
      </c>
      <c r="AF62" s="25"/>
      <c r="AG62">
        <f t="shared" si="2"/>
        <v>18.93956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0.16270799999999999</v>
      </c>
      <c r="AD63">
        <f t="shared" si="1"/>
        <v>19.207292000000002</v>
      </c>
      <c r="AE63">
        <v>0</v>
      </c>
      <c r="AF63" s="25"/>
      <c r="AG63">
        <f t="shared" si="2"/>
        <v>19.207292000000002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19.37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0.17245199999999999</v>
      </c>
      <c r="AD64">
        <f t="shared" si="1"/>
        <v>20.357548000000001</v>
      </c>
      <c r="AE64">
        <v>0</v>
      </c>
      <c r="AF64" s="25"/>
      <c r="AG64">
        <f t="shared" si="2"/>
        <v>20.357548000000001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1.1599999999999999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0.19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0.20697599999999999</v>
      </c>
      <c r="AD65">
        <f t="shared" si="1"/>
        <v>24.433024000000003</v>
      </c>
      <c r="AE65">
        <v>0</v>
      </c>
      <c r="AF65" s="25"/>
      <c r="AG65">
        <f t="shared" si="2"/>
        <v>24.433024000000003</v>
      </c>
      <c r="AI65" s="35">
        <f>PXIL!M65</f>
        <v>0</v>
      </c>
      <c r="AJ65" s="35">
        <f>PXIL!S65</f>
        <v>0</v>
      </c>
      <c r="AK65" s="35">
        <f>RTM_IEX!M65</f>
        <v>0.1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4.9800000000000004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1.84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0.17816399999999999</v>
      </c>
      <c r="AD66">
        <f t="shared" si="1"/>
        <v>21.031836000000002</v>
      </c>
      <c r="AE66">
        <v>0</v>
      </c>
      <c r="AF66" s="25"/>
      <c r="AG66">
        <f t="shared" si="2"/>
        <v>21.031836000000002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2.42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0.18303599999999998</v>
      </c>
      <c r="AD67">
        <f t="shared" si="1"/>
        <v>21.606963999999998</v>
      </c>
      <c r="AE67">
        <v>0</v>
      </c>
      <c r="AF67" s="25"/>
      <c r="AG67">
        <f t="shared" si="2"/>
        <v>21.606963999999998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19.37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2.91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0.18715199999999999</v>
      </c>
      <c r="AD68">
        <f t="shared" ref="AD68:AD98" si="4">SUM(B68:AB68,AI68:AV68)-AC68</f>
        <v>22.092848</v>
      </c>
      <c r="AE68">
        <v>0</v>
      </c>
      <c r="AF68" s="25"/>
      <c r="AG68">
        <f t="shared" ref="AG68:AG98" si="5">SUM(AD68:AF68)</f>
        <v>22.092848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19.37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0.176568</v>
      </c>
      <c r="AD69">
        <f t="shared" si="4"/>
        <v>20.843432</v>
      </c>
      <c r="AE69">
        <v>0</v>
      </c>
      <c r="AF69" s="25"/>
      <c r="AG69">
        <f t="shared" si="5"/>
        <v>20.843432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1.65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0.16430399999999998</v>
      </c>
      <c r="AD70">
        <f t="shared" si="4"/>
        <v>19.395696000000001</v>
      </c>
      <c r="AE70">
        <v>0</v>
      </c>
      <c r="AF70" s="25"/>
      <c r="AG70">
        <f t="shared" si="5"/>
        <v>19.395696000000001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0.19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19.37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0.185472</v>
      </c>
      <c r="AD71">
        <f t="shared" si="4"/>
        <v>21.894528000000001</v>
      </c>
      <c r="AE71">
        <v>0</v>
      </c>
      <c r="AF71" s="25"/>
      <c r="AG71">
        <f t="shared" si="5"/>
        <v>21.894528000000001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2.71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19.37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0.17975999999999998</v>
      </c>
      <c r="AD72">
        <f t="shared" si="4"/>
        <v>21.22024</v>
      </c>
      <c r="AE72">
        <v>0</v>
      </c>
      <c r="AF72" s="25"/>
      <c r="AG72">
        <f t="shared" si="5"/>
        <v>21.22024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2.0299999999999998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0.19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0.17152800000000001</v>
      </c>
      <c r="AD73">
        <f t="shared" si="4"/>
        <v>20.248472000000003</v>
      </c>
      <c r="AE73">
        <v>0</v>
      </c>
      <c r="AF73" s="25"/>
      <c r="AG73">
        <f t="shared" si="5"/>
        <v>20.248472000000003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0.86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19.37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1.84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0.17866799999999999</v>
      </c>
      <c r="AD74">
        <f t="shared" si="4"/>
        <v>21.091332000000001</v>
      </c>
      <c r="AE74">
        <v>0</v>
      </c>
      <c r="AF74" s="25"/>
      <c r="AG74">
        <f t="shared" si="5"/>
        <v>21.091332000000001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0.06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3.68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0.19361999999999999</v>
      </c>
      <c r="AD75">
        <f t="shared" si="4"/>
        <v>22.856380000000001</v>
      </c>
      <c r="AE75">
        <v>0</v>
      </c>
      <c r="AF75" s="25"/>
      <c r="AG75">
        <f t="shared" si="5"/>
        <v>22.856380000000001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18.27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0.15346799999999999</v>
      </c>
      <c r="AD76">
        <f t="shared" si="4"/>
        <v>18.116531999999999</v>
      </c>
      <c r="AE76">
        <v>0</v>
      </c>
      <c r="AF76" s="25"/>
      <c r="AG76">
        <f t="shared" si="5"/>
        <v>18.116531999999999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18.46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0.15506400000000001</v>
      </c>
      <c r="AD77">
        <f t="shared" si="4"/>
        <v>18.304936000000001</v>
      </c>
      <c r="AE77">
        <v>0</v>
      </c>
      <c r="AF77" s="25"/>
      <c r="AG77">
        <f t="shared" si="5"/>
        <v>18.304936000000001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0.18429599999999999</v>
      </c>
      <c r="AD78">
        <f t="shared" si="4"/>
        <v>21.755704000000001</v>
      </c>
      <c r="AE78">
        <v>0</v>
      </c>
      <c r="AF78" s="25"/>
      <c r="AG78">
        <f t="shared" si="5"/>
        <v>21.755704000000001</v>
      </c>
      <c r="AI78" s="35">
        <f>PXIL!M78</f>
        <v>0</v>
      </c>
      <c r="AJ78" s="35">
        <f>PXIL!S78</f>
        <v>0</v>
      </c>
      <c r="AK78" s="35">
        <f>RTM_IEX!M78</f>
        <v>0.97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0.18387599999999998</v>
      </c>
      <c r="AD79">
        <f t="shared" si="4"/>
        <v>21.706123999999999</v>
      </c>
      <c r="AE79">
        <v>0</v>
      </c>
      <c r="AF79" s="25"/>
      <c r="AG79">
        <f t="shared" si="5"/>
        <v>21.706123999999999</v>
      </c>
      <c r="AI79" s="35">
        <f>PXIL!M79</f>
        <v>0</v>
      </c>
      <c r="AJ79" s="35">
        <f>PXIL!S79</f>
        <v>0</v>
      </c>
      <c r="AK79" s="35">
        <f>RTM_IEX!M79</f>
        <v>2.52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0.18631199999999998</v>
      </c>
      <c r="AD80">
        <f t="shared" si="4"/>
        <v>21.993687999999999</v>
      </c>
      <c r="AE80">
        <v>0</v>
      </c>
      <c r="AF80" s="25"/>
      <c r="AG80">
        <f t="shared" si="5"/>
        <v>21.993687999999999</v>
      </c>
      <c r="AI80" s="35">
        <f>PXIL!M80</f>
        <v>0</v>
      </c>
      <c r="AJ80" s="35">
        <f>PXIL!S80</f>
        <v>0</v>
      </c>
      <c r="AK80" s="35">
        <f>RTM_IEX!M80</f>
        <v>2.81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0.18790799999999999</v>
      </c>
      <c r="AD81">
        <f t="shared" si="4"/>
        <v>22.182092000000001</v>
      </c>
      <c r="AE81">
        <v>0</v>
      </c>
      <c r="AF81" s="25"/>
      <c r="AG81">
        <f t="shared" si="5"/>
        <v>22.182092000000001</v>
      </c>
      <c r="AI81" s="35">
        <f>PXIL!M81</f>
        <v>0</v>
      </c>
      <c r="AJ81" s="35">
        <f>PXIL!S81</f>
        <v>0</v>
      </c>
      <c r="AK81" s="35">
        <f>RTM_IEX!M81</f>
        <v>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19.37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0.19933200000000001</v>
      </c>
      <c r="AD82">
        <f t="shared" si="4"/>
        <v>23.530668000000002</v>
      </c>
      <c r="AE82">
        <v>0</v>
      </c>
      <c r="AF82" s="25"/>
      <c r="AG82">
        <f t="shared" si="5"/>
        <v>23.530668000000002</v>
      </c>
      <c r="AI82" s="35">
        <f>PXIL!M82</f>
        <v>0</v>
      </c>
      <c r="AJ82" s="35">
        <f>PXIL!S82</f>
        <v>0</v>
      </c>
      <c r="AK82" s="35">
        <f>RTM_IEX!M82</f>
        <v>4.3600000000000003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0.18992399999999998</v>
      </c>
      <c r="AD83">
        <f t="shared" si="4"/>
        <v>22.420075999999998</v>
      </c>
      <c r="AE83">
        <v>0</v>
      </c>
      <c r="AF83" s="25"/>
      <c r="AG83">
        <f t="shared" si="5"/>
        <v>22.420075999999998</v>
      </c>
      <c r="AI83" s="35">
        <f>PXIL!M83</f>
        <v>0</v>
      </c>
      <c r="AJ83" s="35">
        <f>PXIL!S83</f>
        <v>0</v>
      </c>
      <c r="AK83" s="35">
        <f>RTM_IEX!M83</f>
        <v>1.74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19.37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3.39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0.19118399999999999</v>
      </c>
      <c r="AD84">
        <f t="shared" si="4"/>
        <v>22.568816000000002</v>
      </c>
      <c r="AE84">
        <v>0</v>
      </c>
      <c r="AF84" s="25"/>
      <c r="AG84">
        <f t="shared" si="5"/>
        <v>22.568816000000002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19.37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5.62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0.20991599999999999</v>
      </c>
      <c r="AD85">
        <f t="shared" si="4"/>
        <v>24.780084000000002</v>
      </c>
      <c r="AE85">
        <v>0</v>
      </c>
      <c r="AF85" s="25"/>
      <c r="AG85">
        <f t="shared" si="5"/>
        <v>24.780084000000002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7.39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0.22478400000000001</v>
      </c>
      <c r="AD86">
        <f t="shared" si="4"/>
        <v>26.535216000000002</v>
      </c>
      <c r="AE86">
        <v>0</v>
      </c>
      <c r="AF86" s="25"/>
      <c r="AG86">
        <f t="shared" si="5"/>
        <v>26.535216000000002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0.188748</v>
      </c>
      <c r="AD87">
        <f t="shared" si="4"/>
        <v>22.281252000000002</v>
      </c>
      <c r="AE87">
        <v>0</v>
      </c>
      <c r="AF87" s="25"/>
      <c r="AG87">
        <f t="shared" si="5"/>
        <v>22.281252000000002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0.62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0.17850000000000002</v>
      </c>
      <c r="AD88">
        <f t="shared" si="4"/>
        <v>21.071500000000004</v>
      </c>
      <c r="AE88">
        <v>0</v>
      </c>
      <c r="AF88" s="25"/>
      <c r="AG88">
        <f t="shared" si="5"/>
        <v>21.071500000000004</v>
      </c>
      <c r="AI88" s="35">
        <f>PXIL!M88</f>
        <v>0</v>
      </c>
      <c r="AJ88" s="35">
        <f>PXIL!S88</f>
        <v>0</v>
      </c>
      <c r="AK88" s="35">
        <f>RTM_IEX!M88</f>
        <v>1.26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18.46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0.15506400000000001</v>
      </c>
      <c r="AD89">
        <f t="shared" si="4"/>
        <v>18.304936000000001</v>
      </c>
      <c r="AE89">
        <v>0</v>
      </c>
      <c r="AF89" s="25"/>
      <c r="AG89">
        <f t="shared" si="5"/>
        <v>18.304936000000001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0.57999999999999996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0.16757999999999998</v>
      </c>
      <c r="AD90">
        <f t="shared" si="4"/>
        <v>19.782419999999998</v>
      </c>
      <c r="AE90">
        <v>0</v>
      </c>
      <c r="AF90" s="25"/>
      <c r="AG90">
        <f t="shared" si="5"/>
        <v>19.782419999999998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19.37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0.87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0.17505599999999999</v>
      </c>
      <c r="AD91">
        <f t="shared" si="4"/>
        <v>20.664944000000002</v>
      </c>
      <c r="AE91">
        <v>0</v>
      </c>
      <c r="AF91" s="25"/>
      <c r="AG91">
        <f t="shared" si="5"/>
        <v>20.664944000000002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0.6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19.37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0.28999999999999998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0.16715999999999998</v>
      </c>
      <c r="AD92">
        <f t="shared" si="4"/>
        <v>19.732839999999999</v>
      </c>
      <c r="AE92">
        <v>0</v>
      </c>
      <c r="AF92" s="25"/>
      <c r="AG92">
        <f t="shared" si="5"/>
        <v>19.732839999999999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0.24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19.37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0.172956</v>
      </c>
      <c r="AD93">
        <f t="shared" si="4"/>
        <v>20.417044000000004</v>
      </c>
      <c r="AE93">
        <v>0</v>
      </c>
      <c r="AF93" s="25"/>
      <c r="AG93">
        <f t="shared" si="5"/>
        <v>20.417044000000004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1.1200000000000001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0.16270799999999999</v>
      </c>
      <c r="AD94">
        <f t="shared" si="4"/>
        <v>19.207292000000002</v>
      </c>
      <c r="AE94">
        <v>0</v>
      </c>
      <c r="AF94" s="25"/>
      <c r="AG94">
        <f t="shared" si="5"/>
        <v>19.207292000000002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19.37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0.17413199999999998</v>
      </c>
      <c r="AD95">
        <f t="shared" si="4"/>
        <v>20.555868</v>
      </c>
      <c r="AE95">
        <v>0</v>
      </c>
      <c r="AF95" s="25"/>
      <c r="AG95">
        <f t="shared" si="5"/>
        <v>20.555868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1.36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16.97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0.14254799999999998</v>
      </c>
      <c r="AD96">
        <f t="shared" si="4"/>
        <v>16.827451999999997</v>
      </c>
      <c r="AE96">
        <v>0</v>
      </c>
      <c r="AF96" s="25"/>
      <c r="AG96">
        <f t="shared" si="5"/>
        <v>16.827451999999997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16.27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0.13666799999999998</v>
      </c>
      <c r="AD97">
        <f t="shared" si="4"/>
        <v>16.133331999999999</v>
      </c>
      <c r="AE97">
        <v>0</v>
      </c>
      <c r="AF97" s="25"/>
      <c r="AG97">
        <f t="shared" si="5"/>
        <v>16.133331999999999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14.23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0.119532</v>
      </c>
      <c r="AD98">
        <f t="shared" si="4"/>
        <v>14.110468000000001</v>
      </c>
      <c r="AE98">
        <v>0</v>
      </c>
      <c r="AF98" s="25"/>
      <c r="AG98">
        <f t="shared" si="5"/>
        <v>14.110468000000001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0.42759499999999923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1.5027500000000001E-2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3.8492159999999986E-3</v>
      </c>
      <c r="AD99">
        <f t="shared" si="6"/>
        <v>0.45439078400000005</v>
      </c>
      <c r="AE99">
        <f t="shared" ref="AE99:AT99" si="8">SUM(AE3:AE98)/4000</f>
        <v>0</v>
      </c>
      <c r="AG99">
        <f t="shared" si="8"/>
        <v>0.45439078400000005</v>
      </c>
      <c r="AI99">
        <f t="shared" si="8"/>
        <v>0</v>
      </c>
      <c r="AJ99">
        <f t="shared" si="8"/>
        <v>0</v>
      </c>
      <c r="AK99">
        <f t="shared" si="8"/>
        <v>4.1900000000000001E-3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1.14275E-2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45546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'[1]11'!B5</f>
        <v>0</v>
      </c>
      <c r="C3" s="16">
        <f>'[1]11'!C5</f>
        <v>0</v>
      </c>
      <c r="D3" s="16">
        <f>'[1]11'!D5</f>
        <v>320</v>
      </c>
      <c r="E3" s="16">
        <f>'[1]11'!E5</f>
        <v>0</v>
      </c>
      <c r="F3" s="15">
        <f>SUM(B3:E3)</f>
        <v>320</v>
      </c>
      <c r="G3" s="15">
        <f>'[1]11'!H5</f>
        <v>0</v>
      </c>
      <c r="H3" s="16">
        <f>'[1]11'!I5</f>
        <v>0</v>
      </c>
      <c r="I3" s="16">
        <f>'[1]11'!J5</f>
        <v>150</v>
      </c>
      <c r="J3" s="16">
        <f>'[1]11'!K5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'[1]11'!B6</f>
        <v>0</v>
      </c>
      <c r="C4" s="16">
        <f>'[1]11'!C6</f>
        <v>0</v>
      </c>
      <c r="D4" s="16">
        <f>'[1]11'!D6</f>
        <v>320</v>
      </c>
      <c r="E4" s="16">
        <f>'[1]11'!E6</f>
        <v>0</v>
      </c>
      <c r="F4" s="15">
        <f>SUM(B4:E4)</f>
        <v>320</v>
      </c>
      <c r="G4" s="15">
        <f>'[1]11'!H6</f>
        <v>0</v>
      </c>
      <c r="H4" s="16">
        <f>'[1]11'!I6</f>
        <v>0</v>
      </c>
      <c r="I4" s="16">
        <f>'[1]11'!J6</f>
        <v>150</v>
      </c>
      <c r="J4" s="16">
        <f>'[1]11'!K6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'[1]11'!B7</f>
        <v>0</v>
      </c>
      <c r="C5" s="16">
        <f>'[1]11'!C7</f>
        <v>0</v>
      </c>
      <c r="D5" s="16">
        <f>'[1]11'!D7</f>
        <v>320</v>
      </c>
      <c r="E5" s="16">
        <f>'[1]11'!E7</f>
        <v>0</v>
      </c>
      <c r="F5" s="15">
        <f t="shared" ref="F5:F68" si="6">SUM(B5:E5)</f>
        <v>320</v>
      </c>
      <c r="G5" s="15">
        <f>'[1]11'!H7</f>
        <v>0</v>
      </c>
      <c r="H5" s="16">
        <f>'[1]11'!I7</f>
        <v>0</v>
      </c>
      <c r="I5" s="16">
        <f>'[1]11'!J7</f>
        <v>150</v>
      </c>
      <c r="J5" s="16">
        <f>'[1]11'!K7</f>
        <v>0</v>
      </c>
      <c r="K5" s="15">
        <f t="shared" si="4"/>
        <v>150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'[1]11'!B8</f>
        <v>0</v>
      </c>
      <c r="C6" s="16">
        <f>'[1]11'!C8</f>
        <v>0</v>
      </c>
      <c r="D6" s="16">
        <f>'[1]11'!D8</f>
        <v>320</v>
      </c>
      <c r="E6" s="16">
        <f>'[1]11'!E8</f>
        <v>0</v>
      </c>
      <c r="F6" s="15">
        <f t="shared" si="6"/>
        <v>320</v>
      </c>
      <c r="G6" s="15">
        <f>'[1]11'!H8</f>
        <v>0</v>
      </c>
      <c r="H6" s="16">
        <f>'[1]11'!I8</f>
        <v>0</v>
      </c>
      <c r="I6" s="16">
        <f>'[1]11'!J8</f>
        <v>150</v>
      </c>
      <c r="J6" s="16">
        <f>'[1]11'!K8</f>
        <v>0</v>
      </c>
      <c r="K6" s="15">
        <f t="shared" si="4"/>
        <v>150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'[1]11'!B9</f>
        <v>0</v>
      </c>
      <c r="C7" s="16">
        <f>'[1]11'!C9</f>
        <v>0</v>
      </c>
      <c r="D7" s="16">
        <f>'[1]11'!D9</f>
        <v>320</v>
      </c>
      <c r="E7" s="16">
        <f>'[1]11'!E9</f>
        <v>0</v>
      </c>
      <c r="F7" s="15">
        <f t="shared" si="6"/>
        <v>320</v>
      </c>
      <c r="G7" s="15">
        <f>'[1]11'!H9</f>
        <v>0</v>
      </c>
      <c r="H7" s="16">
        <f>'[1]11'!I9</f>
        <v>0</v>
      </c>
      <c r="I7" s="16">
        <f>'[1]11'!J9</f>
        <v>150</v>
      </c>
      <c r="J7" s="16">
        <f>'[1]11'!K9</f>
        <v>0</v>
      </c>
      <c r="K7" s="15">
        <f t="shared" si="4"/>
        <v>150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150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'[1]11'!B10</f>
        <v>0</v>
      </c>
      <c r="C8" s="16">
        <f>'[1]11'!C10</f>
        <v>0</v>
      </c>
      <c r="D8" s="16">
        <f>'[1]11'!D10</f>
        <v>320</v>
      </c>
      <c r="E8" s="16">
        <f>'[1]11'!E10</f>
        <v>0</v>
      </c>
      <c r="F8" s="15">
        <f t="shared" si="6"/>
        <v>320</v>
      </c>
      <c r="G8" s="15">
        <f>'[1]11'!H10</f>
        <v>0</v>
      </c>
      <c r="H8" s="16">
        <f>'[1]11'!I10</f>
        <v>0</v>
      </c>
      <c r="I8" s="16">
        <f>'[1]11'!J10</f>
        <v>150</v>
      </c>
      <c r="J8" s="16">
        <f>'[1]11'!K10</f>
        <v>0</v>
      </c>
      <c r="K8" s="15">
        <f t="shared" si="4"/>
        <v>150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'[1]11'!B11</f>
        <v>0</v>
      </c>
      <c r="C9" s="16">
        <f>'[1]11'!C11</f>
        <v>0</v>
      </c>
      <c r="D9" s="16">
        <f>'[1]11'!D11</f>
        <v>320</v>
      </c>
      <c r="E9" s="16">
        <f>'[1]11'!E11</f>
        <v>0</v>
      </c>
      <c r="F9" s="15">
        <f t="shared" si="6"/>
        <v>320</v>
      </c>
      <c r="G9" s="15">
        <f>'[1]11'!H11</f>
        <v>0</v>
      </c>
      <c r="H9" s="16">
        <f>'[1]11'!I11</f>
        <v>0</v>
      </c>
      <c r="I9" s="16">
        <f>'[1]11'!J11</f>
        <v>150</v>
      </c>
      <c r="J9" s="16">
        <f>'[1]11'!K11</f>
        <v>0</v>
      </c>
      <c r="K9" s="15">
        <f t="shared" si="4"/>
        <v>150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'[1]11'!B12</f>
        <v>0</v>
      </c>
      <c r="C10" s="16">
        <f>'[1]11'!C12</f>
        <v>0</v>
      </c>
      <c r="D10" s="16">
        <f>'[1]11'!D12</f>
        <v>320</v>
      </c>
      <c r="E10" s="16">
        <f>'[1]11'!E12</f>
        <v>0</v>
      </c>
      <c r="F10" s="15">
        <f t="shared" si="6"/>
        <v>320</v>
      </c>
      <c r="G10" s="15">
        <f>'[1]11'!H12</f>
        <v>0</v>
      </c>
      <c r="H10" s="16">
        <f>'[1]11'!I12</f>
        <v>0</v>
      </c>
      <c r="I10" s="16">
        <f>'[1]11'!J12</f>
        <v>150</v>
      </c>
      <c r="J10" s="16">
        <f>'[1]11'!K12</f>
        <v>0</v>
      </c>
      <c r="K10" s="15">
        <f t="shared" si="4"/>
        <v>150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'[1]11'!B13</f>
        <v>0</v>
      </c>
      <c r="C11" s="16">
        <f>'[1]11'!C13</f>
        <v>0</v>
      </c>
      <c r="D11" s="16">
        <f>'[1]11'!D13</f>
        <v>320</v>
      </c>
      <c r="E11" s="16">
        <f>'[1]11'!E13</f>
        <v>0</v>
      </c>
      <c r="F11" s="15">
        <f t="shared" si="6"/>
        <v>320</v>
      </c>
      <c r="G11" s="15">
        <f>'[1]11'!H13</f>
        <v>0</v>
      </c>
      <c r="H11" s="16">
        <f>'[1]11'!I13</f>
        <v>0</v>
      </c>
      <c r="I11" s="16">
        <f>'[1]11'!J13</f>
        <v>150</v>
      </c>
      <c r="J11" s="16">
        <f>'[1]11'!K13</f>
        <v>0</v>
      </c>
      <c r="K11" s="15">
        <f t="shared" si="4"/>
        <v>150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'[1]11'!B14</f>
        <v>0</v>
      </c>
      <c r="C12" s="16">
        <f>'[1]11'!C14</f>
        <v>0</v>
      </c>
      <c r="D12" s="16">
        <f>'[1]11'!D14</f>
        <v>320</v>
      </c>
      <c r="E12" s="16">
        <f>'[1]11'!E14</f>
        <v>0</v>
      </c>
      <c r="F12" s="15">
        <f t="shared" si="6"/>
        <v>320</v>
      </c>
      <c r="G12" s="15">
        <f>'[1]11'!H14</f>
        <v>0</v>
      </c>
      <c r="H12" s="16">
        <f>'[1]11'!I14</f>
        <v>0</v>
      </c>
      <c r="I12" s="16">
        <f>'[1]11'!J14</f>
        <v>150</v>
      </c>
      <c r="J12" s="16">
        <f>'[1]11'!K14</f>
        <v>0</v>
      </c>
      <c r="K12" s="15">
        <f t="shared" si="4"/>
        <v>150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'[1]11'!B15</f>
        <v>0</v>
      </c>
      <c r="C13" s="16">
        <f>'[1]11'!C15</f>
        <v>0</v>
      </c>
      <c r="D13" s="16">
        <f>'[1]11'!D15</f>
        <v>320</v>
      </c>
      <c r="E13" s="16">
        <f>'[1]11'!E15</f>
        <v>0</v>
      </c>
      <c r="F13" s="15">
        <f t="shared" si="6"/>
        <v>320</v>
      </c>
      <c r="G13" s="15">
        <f>'[1]11'!H15</f>
        <v>0</v>
      </c>
      <c r="H13" s="16">
        <f>'[1]11'!I15</f>
        <v>0</v>
      </c>
      <c r="I13" s="16">
        <f>'[1]11'!J15</f>
        <v>150</v>
      </c>
      <c r="J13" s="16">
        <f>'[1]11'!K15</f>
        <v>0</v>
      </c>
      <c r="K13" s="15">
        <f t="shared" si="4"/>
        <v>150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'[1]11'!B16</f>
        <v>0</v>
      </c>
      <c r="C14" s="16">
        <f>'[1]11'!C16</f>
        <v>0</v>
      </c>
      <c r="D14" s="16">
        <f>'[1]11'!D16</f>
        <v>320</v>
      </c>
      <c r="E14" s="16">
        <f>'[1]11'!E16</f>
        <v>0</v>
      </c>
      <c r="F14" s="15">
        <f t="shared" si="6"/>
        <v>320</v>
      </c>
      <c r="G14" s="15">
        <f>'[1]11'!H16</f>
        <v>0</v>
      </c>
      <c r="H14" s="16">
        <f>'[1]11'!I16</f>
        <v>0</v>
      </c>
      <c r="I14" s="16">
        <f>'[1]11'!J16</f>
        <v>150</v>
      </c>
      <c r="J14" s="16">
        <f>'[1]11'!K16</f>
        <v>0</v>
      </c>
      <c r="K14" s="15">
        <f t="shared" si="4"/>
        <v>150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'[1]11'!B17</f>
        <v>0</v>
      </c>
      <c r="C15" s="16">
        <f>'[1]11'!C17</f>
        <v>0</v>
      </c>
      <c r="D15" s="16">
        <f>'[1]11'!D17</f>
        <v>320</v>
      </c>
      <c r="E15" s="16">
        <f>'[1]11'!E17</f>
        <v>0</v>
      </c>
      <c r="F15" s="15">
        <f t="shared" si="6"/>
        <v>320</v>
      </c>
      <c r="G15" s="15">
        <f>'[1]11'!H17</f>
        <v>0</v>
      </c>
      <c r="H15" s="16">
        <f>'[1]11'!I17</f>
        <v>0</v>
      </c>
      <c r="I15" s="16">
        <f>'[1]11'!J17</f>
        <v>150</v>
      </c>
      <c r="J15" s="16">
        <f>'[1]11'!K17</f>
        <v>0</v>
      </c>
      <c r="K15" s="15">
        <f t="shared" si="4"/>
        <v>150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'[1]11'!B18</f>
        <v>0</v>
      </c>
      <c r="C16" s="16">
        <f>'[1]11'!C18</f>
        <v>0</v>
      </c>
      <c r="D16" s="16">
        <f>'[1]11'!D18</f>
        <v>320</v>
      </c>
      <c r="E16" s="16">
        <f>'[1]11'!E18</f>
        <v>0</v>
      </c>
      <c r="F16" s="15">
        <f t="shared" si="6"/>
        <v>320</v>
      </c>
      <c r="G16" s="15">
        <f>'[1]11'!H18</f>
        <v>0</v>
      </c>
      <c r="H16" s="16">
        <f>'[1]11'!I18</f>
        <v>0</v>
      </c>
      <c r="I16" s="16">
        <f>'[1]11'!J18</f>
        <v>150</v>
      </c>
      <c r="J16" s="16">
        <f>'[1]11'!K18</f>
        <v>0</v>
      </c>
      <c r="K16" s="15">
        <f t="shared" si="4"/>
        <v>150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'[1]11'!B19</f>
        <v>0</v>
      </c>
      <c r="C17" s="16">
        <f>'[1]11'!C19</f>
        <v>0</v>
      </c>
      <c r="D17" s="16">
        <f>'[1]11'!D19</f>
        <v>320</v>
      </c>
      <c r="E17" s="16">
        <f>'[1]11'!E19</f>
        <v>0</v>
      </c>
      <c r="F17" s="15">
        <f t="shared" si="6"/>
        <v>320</v>
      </c>
      <c r="G17" s="15">
        <f>'[1]11'!H19</f>
        <v>0</v>
      </c>
      <c r="H17" s="16">
        <f>'[1]11'!I19</f>
        <v>0</v>
      </c>
      <c r="I17" s="16">
        <f>'[1]11'!J19</f>
        <v>150</v>
      </c>
      <c r="J17" s="16">
        <f>'[1]11'!K19</f>
        <v>0</v>
      </c>
      <c r="K17" s="15">
        <f t="shared" si="4"/>
        <v>150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'[1]11'!B20</f>
        <v>0</v>
      </c>
      <c r="C18" s="16">
        <f>'[1]11'!C20</f>
        <v>0</v>
      </c>
      <c r="D18" s="16">
        <f>'[1]11'!D20</f>
        <v>320</v>
      </c>
      <c r="E18" s="16">
        <f>'[1]11'!E20</f>
        <v>0</v>
      </c>
      <c r="F18" s="15">
        <f t="shared" si="6"/>
        <v>320</v>
      </c>
      <c r="G18" s="15">
        <f>'[1]11'!H20</f>
        <v>0</v>
      </c>
      <c r="H18" s="16">
        <f>'[1]11'!I20</f>
        <v>0</v>
      </c>
      <c r="I18" s="16">
        <f>'[1]11'!J20</f>
        <v>150</v>
      </c>
      <c r="J18" s="16">
        <f>'[1]11'!K20</f>
        <v>0</v>
      </c>
      <c r="K18" s="15">
        <f t="shared" si="4"/>
        <v>150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'[1]11'!B21</f>
        <v>0</v>
      </c>
      <c r="C19" s="16">
        <f>'[1]11'!C21</f>
        <v>0</v>
      </c>
      <c r="D19" s="16">
        <f>'[1]11'!D21</f>
        <v>320</v>
      </c>
      <c r="E19" s="16">
        <f>'[1]11'!E21</f>
        <v>0</v>
      </c>
      <c r="F19" s="15">
        <f t="shared" si="6"/>
        <v>320</v>
      </c>
      <c r="G19" s="15">
        <f>'[1]11'!H21</f>
        <v>0</v>
      </c>
      <c r="H19" s="16">
        <f>'[1]11'!I21</f>
        <v>0</v>
      </c>
      <c r="I19" s="16">
        <f>'[1]11'!J21</f>
        <v>150</v>
      </c>
      <c r="J19" s="16">
        <f>'[1]11'!K21</f>
        <v>0</v>
      </c>
      <c r="K19" s="15">
        <f t="shared" si="4"/>
        <v>150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'[1]11'!B22</f>
        <v>0</v>
      </c>
      <c r="C20" s="16">
        <f>'[1]11'!C22</f>
        <v>0</v>
      </c>
      <c r="D20" s="16">
        <f>'[1]11'!D22</f>
        <v>320</v>
      </c>
      <c r="E20" s="16">
        <f>'[1]11'!E22</f>
        <v>0</v>
      </c>
      <c r="F20" s="15">
        <f t="shared" si="6"/>
        <v>320</v>
      </c>
      <c r="G20" s="15">
        <f>'[1]11'!H22</f>
        <v>0</v>
      </c>
      <c r="H20" s="16">
        <f>'[1]11'!I22</f>
        <v>0</v>
      </c>
      <c r="I20" s="16">
        <f>'[1]11'!J22</f>
        <v>150</v>
      </c>
      <c r="J20" s="16">
        <f>'[1]11'!K22</f>
        <v>0</v>
      </c>
      <c r="K20" s="15">
        <f t="shared" si="4"/>
        <v>150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'[1]11'!B23</f>
        <v>0</v>
      </c>
      <c r="C21" s="16">
        <f>'[1]11'!C23</f>
        <v>0</v>
      </c>
      <c r="D21" s="16">
        <f>'[1]11'!D23</f>
        <v>320</v>
      </c>
      <c r="E21" s="16">
        <f>'[1]11'!E23</f>
        <v>0</v>
      </c>
      <c r="F21" s="15">
        <f t="shared" si="6"/>
        <v>320</v>
      </c>
      <c r="G21" s="15">
        <f>'[1]11'!H23</f>
        <v>0</v>
      </c>
      <c r="H21" s="16">
        <f>'[1]11'!I23</f>
        <v>0</v>
      </c>
      <c r="I21" s="16">
        <f>'[1]11'!J23</f>
        <v>150</v>
      </c>
      <c r="J21" s="16">
        <f>'[1]11'!K23</f>
        <v>0</v>
      </c>
      <c r="K21" s="15">
        <f t="shared" si="4"/>
        <v>150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'[1]11'!B24</f>
        <v>0</v>
      </c>
      <c r="C22" s="16">
        <f>'[1]11'!C24</f>
        <v>0</v>
      </c>
      <c r="D22" s="16">
        <f>'[1]11'!D24</f>
        <v>320</v>
      </c>
      <c r="E22" s="16">
        <f>'[1]11'!E24</f>
        <v>0</v>
      </c>
      <c r="F22" s="15">
        <f t="shared" si="6"/>
        <v>320</v>
      </c>
      <c r="G22" s="15">
        <f>'[1]11'!H24</f>
        <v>0</v>
      </c>
      <c r="H22" s="16">
        <f>'[1]11'!I24</f>
        <v>0</v>
      </c>
      <c r="I22" s="16">
        <f>'[1]11'!J24</f>
        <v>150</v>
      </c>
      <c r="J22" s="16">
        <f>'[1]11'!K24</f>
        <v>0</v>
      </c>
      <c r="K22" s="15">
        <f t="shared" si="4"/>
        <v>150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'[1]11'!B25</f>
        <v>0</v>
      </c>
      <c r="C23" s="16">
        <f>'[1]11'!C25</f>
        <v>0</v>
      </c>
      <c r="D23" s="16">
        <f>'[1]11'!D25</f>
        <v>320</v>
      </c>
      <c r="E23" s="16">
        <f>'[1]11'!E25</f>
        <v>0</v>
      </c>
      <c r="F23" s="15">
        <f t="shared" si="6"/>
        <v>320</v>
      </c>
      <c r="G23" s="15">
        <f>'[1]11'!H25</f>
        <v>0</v>
      </c>
      <c r="H23" s="16">
        <f>'[1]11'!I25</f>
        <v>0</v>
      </c>
      <c r="I23" s="16">
        <f>'[1]11'!J25</f>
        <v>150</v>
      </c>
      <c r="J23" s="16">
        <f>'[1]11'!K25</f>
        <v>0</v>
      </c>
      <c r="K23" s="15">
        <f t="shared" si="4"/>
        <v>150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'[1]11'!B26</f>
        <v>0</v>
      </c>
      <c r="C24" s="16">
        <f>'[1]11'!C26</f>
        <v>0</v>
      </c>
      <c r="D24" s="16">
        <f>'[1]11'!D26</f>
        <v>320</v>
      </c>
      <c r="E24" s="16">
        <f>'[1]11'!E26</f>
        <v>0</v>
      </c>
      <c r="F24" s="15">
        <f t="shared" si="6"/>
        <v>320</v>
      </c>
      <c r="G24" s="15">
        <f>'[1]11'!H26</f>
        <v>0</v>
      </c>
      <c r="H24" s="16">
        <f>'[1]11'!I26</f>
        <v>0</v>
      </c>
      <c r="I24" s="16">
        <f>'[1]11'!J26</f>
        <v>150</v>
      </c>
      <c r="J24" s="16">
        <f>'[1]11'!K26</f>
        <v>0</v>
      </c>
      <c r="K24" s="15">
        <f t="shared" si="4"/>
        <v>150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'[1]11'!B27</f>
        <v>0</v>
      </c>
      <c r="C25" s="16">
        <f>'[1]11'!C27</f>
        <v>0</v>
      </c>
      <c r="D25" s="16">
        <f>'[1]11'!D27</f>
        <v>320</v>
      </c>
      <c r="E25" s="16">
        <f>'[1]11'!E27</f>
        <v>0</v>
      </c>
      <c r="F25" s="15">
        <f t="shared" si="6"/>
        <v>320</v>
      </c>
      <c r="G25" s="15">
        <f>'[1]11'!H27</f>
        <v>0</v>
      </c>
      <c r="H25" s="16">
        <f>'[1]11'!I27</f>
        <v>0</v>
      </c>
      <c r="I25" s="16">
        <f>'[1]11'!J27</f>
        <v>150</v>
      </c>
      <c r="J25" s="16">
        <f>'[1]11'!K27</f>
        <v>0</v>
      </c>
      <c r="K25" s="15">
        <f t="shared" si="4"/>
        <v>150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'[1]11'!B28</f>
        <v>0</v>
      </c>
      <c r="C26" s="16">
        <f>'[1]11'!C28</f>
        <v>0</v>
      </c>
      <c r="D26" s="16">
        <f>'[1]11'!D28</f>
        <v>320</v>
      </c>
      <c r="E26" s="16">
        <f>'[1]11'!E28</f>
        <v>0</v>
      </c>
      <c r="F26" s="15">
        <f t="shared" si="6"/>
        <v>320</v>
      </c>
      <c r="G26" s="15">
        <f>'[1]11'!H28</f>
        <v>0</v>
      </c>
      <c r="H26" s="16">
        <f>'[1]11'!I28</f>
        <v>0</v>
      </c>
      <c r="I26" s="16">
        <f>'[1]11'!J28</f>
        <v>150</v>
      </c>
      <c r="J26" s="16">
        <f>'[1]11'!K28</f>
        <v>0</v>
      </c>
      <c r="K26" s="15">
        <f t="shared" si="4"/>
        <v>150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'[1]11'!B29</f>
        <v>0</v>
      </c>
      <c r="C27" s="16">
        <f>'[1]11'!C29</f>
        <v>0</v>
      </c>
      <c r="D27" s="16">
        <f>'[1]11'!D29</f>
        <v>320</v>
      </c>
      <c r="E27" s="16">
        <f>'[1]11'!E29</f>
        <v>0</v>
      </c>
      <c r="F27" s="15">
        <f t="shared" si="6"/>
        <v>320</v>
      </c>
      <c r="G27" s="15">
        <f>'[1]11'!H29</f>
        <v>0</v>
      </c>
      <c r="H27" s="16">
        <f>'[1]11'!I29</f>
        <v>0</v>
      </c>
      <c r="I27" s="16">
        <f>'[1]11'!J29</f>
        <v>150</v>
      </c>
      <c r="J27" s="16">
        <f>'[1]11'!K29</f>
        <v>0</v>
      </c>
      <c r="K27" s="15">
        <f t="shared" si="4"/>
        <v>150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'[1]11'!B30</f>
        <v>0</v>
      </c>
      <c r="C28" s="16">
        <f>'[1]11'!C30</f>
        <v>0</v>
      </c>
      <c r="D28" s="16">
        <f>'[1]11'!D30</f>
        <v>320</v>
      </c>
      <c r="E28" s="16">
        <f>'[1]11'!E30</f>
        <v>0</v>
      </c>
      <c r="F28" s="15">
        <f t="shared" si="6"/>
        <v>320</v>
      </c>
      <c r="G28" s="15">
        <f>'[1]11'!H30</f>
        <v>0</v>
      </c>
      <c r="H28" s="16">
        <f>'[1]11'!I30</f>
        <v>0</v>
      </c>
      <c r="I28" s="16">
        <f>'[1]11'!J30</f>
        <v>150</v>
      </c>
      <c r="J28" s="16">
        <f>'[1]11'!K30</f>
        <v>0</v>
      </c>
      <c r="K28" s="15">
        <f t="shared" si="4"/>
        <v>150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'[1]11'!B31</f>
        <v>0</v>
      </c>
      <c r="C29" s="16">
        <f>'[1]11'!C31</f>
        <v>0</v>
      </c>
      <c r="D29" s="16">
        <f>'[1]11'!D31</f>
        <v>320</v>
      </c>
      <c r="E29" s="16">
        <f>'[1]11'!E31</f>
        <v>0</v>
      </c>
      <c r="F29" s="15">
        <f t="shared" si="6"/>
        <v>320</v>
      </c>
      <c r="G29" s="15">
        <f>'[1]11'!H31</f>
        <v>0</v>
      </c>
      <c r="H29" s="16">
        <f>'[1]11'!I31</f>
        <v>0</v>
      </c>
      <c r="I29" s="16">
        <f>'[1]11'!J31</f>
        <v>150</v>
      </c>
      <c r="J29" s="16">
        <f>'[1]11'!K31</f>
        <v>0</v>
      </c>
      <c r="K29" s="15">
        <f t="shared" si="4"/>
        <v>150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'[1]11'!B32</f>
        <v>0</v>
      </c>
      <c r="C30" s="16">
        <f>'[1]11'!C32</f>
        <v>0</v>
      </c>
      <c r="D30" s="16">
        <f>'[1]11'!D32</f>
        <v>320</v>
      </c>
      <c r="E30" s="16">
        <f>'[1]11'!E32</f>
        <v>0</v>
      </c>
      <c r="F30" s="15">
        <f t="shared" si="6"/>
        <v>320</v>
      </c>
      <c r="G30" s="15">
        <f>'[1]11'!H32</f>
        <v>0</v>
      </c>
      <c r="H30" s="16">
        <f>'[1]11'!I32</f>
        <v>0</v>
      </c>
      <c r="I30" s="16">
        <f>'[1]11'!J32</f>
        <v>150</v>
      </c>
      <c r="J30" s="16">
        <f>'[1]11'!K32</f>
        <v>0</v>
      </c>
      <c r="K30" s="15">
        <f t="shared" si="4"/>
        <v>150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'[1]11'!B33</f>
        <v>0</v>
      </c>
      <c r="C31" s="16">
        <f>'[1]11'!C33</f>
        <v>0</v>
      </c>
      <c r="D31" s="16">
        <f>'[1]11'!D33</f>
        <v>320</v>
      </c>
      <c r="E31" s="16">
        <f>'[1]11'!E33</f>
        <v>0</v>
      </c>
      <c r="F31" s="15">
        <f t="shared" si="6"/>
        <v>320</v>
      </c>
      <c r="G31" s="15">
        <f>'[1]11'!H33</f>
        <v>0</v>
      </c>
      <c r="H31" s="16">
        <f>'[1]11'!I33</f>
        <v>0</v>
      </c>
      <c r="I31" s="16">
        <f>'[1]11'!J33</f>
        <v>150</v>
      </c>
      <c r="J31" s="16">
        <f>'[1]11'!K33</f>
        <v>0</v>
      </c>
      <c r="K31" s="15">
        <f t="shared" si="4"/>
        <v>150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'[1]11'!B34</f>
        <v>0</v>
      </c>
      <c r="C32" s="16">
        <f>'[1]11'!C34</f>
        <v>0</v>
      </c>
      <c r="D32" s="16">
        <f>'[1]11'!D34</f>
        <v>320</v>
      </c>
      <c r="E32" s="16">
        <f>'[1]11'!E34</f>
        <v>0</v>
      </c>
      <c r="F32" s="15">
        <f t="shared" si="6"/>
        <v>320</v>
      </c>
      <c r="G32" s="15">
        <f>'[1]11'!H34</f>
        <v>0</v>
      </c>
      <c r="H32" s="16">
        <f>'[1]11'!I34</f>
        <v>0</v>
      </c>
      <c r="I32" s="16">
        <f>'[1]11'!J34</f>
        <v>150</v>
      </c>
      <c r="J32" s="16">
        <f>'[1]11'!K34</f>
        <v>0</v>
      </c>
      <c r="K32" s="15">
        <f t="shared" si="4"/>
        <v>150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'[1]11'!B35</f>
        <v>0</v>
      </c>
      <c r="C33" s="16">
        <f>'[1]11'!C35</f>
        <v>0</v>
      </c>
      <c r="D33" s="16">
        <f>'[1]11'!D35</f>
        <v>320</v>
      </c>
      <c r="E33" s="16">
        <f>'[1]11'!E35</f>
        <v>0</v>
      </c>
      <c r="F33" s="15">
        <f t="shared" si="6"/>
        <v>320</v>
      </c>
      <c r="G33" s="15">
        <f>'[1]11'!H35</f>
        <v>0</v>
      </c>
      <c r="H33" s="16">
        <f>'[1]11'!I35</f>
        <v>0</v>
      </c>
      <c r="I33" s="16">
        <f>'[1]11'!J35</f>
        <v>150</v>
      </c>
      <c r="J33" s="16">
        <f>'[1]11'!K35</f>
        <v>0</v>
      </c>
      <c r="K33" s="15">
        <f t="shared" si="4"/>
        <v>150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'[1]11'!B36</f>
        <v>0</v>
      </c>
      <c r="C34" s="16">
        <f>'[1]11'!C36</f>
        <v>0</v>
      </c>
      <c r="D34" s="16">
        <f>'[1]11'!D36</f>
        <v>320</v>
      </c>
      <c r="E34" s="16">
        <f>'[1]11'!E36</f>
        <v>0</v>
      </c>
      <c r="F34" s="15">
        <f t="shared" si="6"/>
        <v>320</v>
      </c>
      <c r="G34" s="15">
        <f>'[1]11'!H36</f>
        <v>0</v>
      </c>
      <c r="H34" s="16">
        <f>'[1]11'!I36</f>
        <v>0</v>
      </c>
      <c r="I34" s="16">
        <f>'[1]11'!J36</f>
        <v>150</v>
      </c>
      <c r="J34" s="16">
        <f>'[1]11'!K36</f>
        <v>0</v>
      </c>
      <c r="K34" s="15">
        <f t="shared" si="4"/>
        <v>150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'[1]11'!B37</f>
        <v>0</v>
      </c>
      <c r="C35" s="16">
        <f>'[1]11'!C37</f>
        <v>0</v>
      </c>
      <c r="D35" s="16">
        <f>'[1]11'!D37</f>
        <v>320</v>
      </c>
      <c r="E35" s="16">
        <f>'[1]11'!E37</f>
        <v>0</v>
      </c>
      <c r="F35" s="15">
        <f t="shared" si="6"/>
        <v>320</v>
      </c>
      <c r="G35" s="15">
        <f>'[1]11'!H37</f>
        <v>0</v>
      </c>
      <c r="H35" s="16">
        <f>'[1]11'!I37</f>
        <v>0</v>
      </c>
      <c r="I35" s="16">
        <f>'[1]11'!J37</f>
        <v>150</v>
      </c>
      <c r="J35" s="16">
        <f>'[1]11'!K37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'[1]11'!B38</f>
        <v>0</v>
      </c>
      <c r="C36" s="16">
        <f>'[1]11'!C38</f>
        <v>0</v>
      </c>
      <c r="D36" s="16">
        <f>'[1]11'!D38</f>
        <v>320</v>
      </c>
      <c r="E36" s="16">
        <f>'[1]11'!E38</f>
        <v>0</v>
      </c>
      <c r="F36" s="15">
        <f t="shared" si="6"/>
        <v>320</v>
      </c>
      <c r="G36" s="15">
        <f>'[1]11'!H38</f>
        <v>0</v>
      </c>
      <c r="H36" s="16">
        <f>'[1]11'!I38</f>
        <v>0</v>
      </c>
      <c r="I36" s="16">
        <f>'[1]11'!J38</f>
        <v>150</v>
      </c>
      <c r="J36" s="16">
        <f>'[1]11'!K38</f>
        <v>0</v>
      </c>
      <c r="K36" s="15">
        <f t="shared" si="4"/>
        <v>150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'[1]11'!B39</f>
        <v>0</v>
      </c>
      <c r="C37" s="16">
        <f>'[1]11'!C39</f>
        <v>0</v>
      </c>
      <c r="D37" s="16">
        <f>'[1]11'!D39</f>
        <v>320</v>
      </c>
      <c r="E37" s="16">
        <f>'[1]11'!E39</f>
        <v>0</v>
      </c>
      <c r="F37" s="15">
        <f t="shared" si="6"/>
        <v>320</v>
      </c>
      <c r="G37" s="15">
        <f>'[1]11'!H39</f>
        <v>0</v>
      </c>
      <c r="H37" s="16">
        <f>'[1]11'!I39</f>
        <v>0</v>
      </c>
      <c r="I37" s="16">
        <f>'[1]11'!J39</f>
        <v>150</v>
      </c>
      <c r="J37" s="16">
        <f>'[1]11'!K39</f>
        <v>0</v>
      </c>
      <c r="K37" s="15">
        <f t="shared" si="4"/>
        <v>150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'[1]11'!B40</f>
        <v>0</v>
      </c>
      <c r="C38" s="16">
        <f>'[1]11'!C40</f>
        <v>0</v>
      </c>
      <c r="D38" s="16">
        <f>'[1]11'!D40</f>
        <v>320</v>
      </c>
      <c r="E38" s="16">
        <f>'[1]11'!E40</f>
        <v>0</v>
      </c>
      <c r="F38" s="15">
        <f t="shared" si="6"/>
        <v>320</v>
      </c>
      <c r="G38" s="15">
        <f>'[1]11'!H40</f>
        <v>0</v>
      </c>
      <c r="H38" s="16">
        <f>'[1]11'!I40</f>
        <v>0</v>
      </c>
      <c r="I38" s="16">
        <f>'[1]11'!J40</f>
        <v>150</v>
      </c>
      <c r="J38" s="16">
        <f>'[1]11'!K40</f>
        <v>0</v>
      </c>
      <c r="K38" s="15">
        <f t="shared" si="4"/>
        <v>150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150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'[1]11'!B41</f>
        <v>0</v>
      </c>
      <c r="C39" s="16">
        <f>'[1]11'!C41</f>
        <v>0</v>
      </c>
      <c r="D39" s="16">
        <f>'[1]11'!D41</f>
        <v>320</v>
      </c>
      <c r="E39" s="16">
        <f>'[1]11'!E41</f>
        <v>0</v>
      </c>
      <c r="F39" s="15">
        <f t="shared" si="6"/>
        <v>320</v>
      </c>
      <c r="G39" s="15">
        <f>'[1]11'!H41</f>
        <v>0</v>
      </c>
      <c r="H39" s="16">
        <f>'[1]11'!I41</f>
        <v>0</v>
      </c>
      <c r="I39" s="16">
        <f>'[1]11'!J41</f>
        <v>150</v>
      </c>
      <c r="J39" s="16">
        <f>'[1]11'!K41</f>
        <v>0</v>
      </c>
      <c r="K39" s="15">
        <f t="shared" si="4"/>
        <v>150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150</v>
      </c>
      <c r="P39" s="16">
        <f t="shared" si="10"/>
        <v>0</v>
      </c>
      <c r="Q39" s="17">
        <f t="shared" si="5"/>
        <v>150</v>
      </c>
      <c r="R39" s="17"/>
    </row>
    <row r="40" spans="1:18">
      <c r="A40" s="8" t="s">
        <v>82</v>
      </c>
      <c r="B40" s="15">
        <f>'[1]11'!B42</f>
        <v>0</v>
      </c>
      <c r="C40" s="16">
        <f>'[1]11'!C42</f>
        <v>0</v>
      </c>
      <c r="D40" s="16">
        <f>'[1]11'!D42</f>
        <v>320</v>
      </c>
      <c r="E40" s="16">
        <f>'[1]11'!E42</f>
        <v>0</v>
      </c>
      <c r="F40" s="15">
        <f t="shared" si="6"/>
        <v>320</v>
      </c>
      <c r="G40" s="15">
        <f>'[1]11'!H42</f>
        <v>0</v>
      </c>
      <c r="H40" s="16">
        <f>'[1]11'!I42</f>
        <v>0</v>
      </c>
      <c r="I40" s="16">
        <f>'[1]11'!J42</f>
        <v>150</v>
      </c>
      <c r="J40" s="16">
        <f>'[1]11'!K42</f>
        <v>0</v>
      </c>
      <c r="K40" s="15">
        <f t="shared" si="4"/>
        <v>150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150</v>
      </c>
      <c r="P40" s="16">
        <f t="shared" si="10"/>
        <v>0</v>
      </c>
      <c r="Q40" s="17">
        <f t="shared" si="5"/>
        <v>150</v>
      </c>
      <c r="R40" s="17"/>
    </row>
    <row r="41" spans="1:18">
      <c r="A41" s="8" t="s">
        <v>83</v>
      </c>
      <c r="B41" s="15">
        <f>'[1]11'!B43</f>
        <v>0</v>
      </c>
      <c r="C41" s="16">
        <f>'[1]11'!C43</f>
        <v>0</v>
      </c>
      <c r="D41" s="16">
        <f>'[1]11'!D43</f>
        <v>320</v>
      </c>
      <c r="E41" s="16">
        <f>'[1]11'!E43</f>
        <v>0</v>
      </c>
      <c r="F41" s="15">
        <f t="shared" si="6"/>
        <v>320</v>
      </c>
      <c r="G41" s="15">
        <f>'[1]11'!H43</f>
        <v>0</v>
      </c>
      <c r="H41" s="16">
        <f>'[1]11'!I43</f>
        <v>0</v>
      </c>
      <c r="I41" s="16">
        <f>'[1]11'!J43</f>
        <v>150</v>
      </c>
      <c r="J41" s="16">
        <f>'[1]11'!K43</f>
        <v>0</v>
      </c>
      <c r="K41" s="15">
        <f t="shared" si="4"/>
        <v>150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150</v>
      </c>
      <c r="P41" s="16">
        <f t="shared" si="10"/>
        <v>0</v>
      </c>
      <c r="Q41" s="17">
        <f t="shared" si="5"/>
        <v>150</v>
      </c>
      <c r="R41" s="17"/>
    </row>
    <row r="42" spans="1:18">
      <c r="A42" s="8" t="s">
        <v>84</v>
      </c>
      <c r="B42" s="15">
        <f>'[1]11'!B44</f>
        <v>0</v>
      </c>
      <c r="C42" s="16">
        <f>'[1]11'!C44</f>
        <v>0</v>
      </c>
      <c r="D42" s="16">
        <f>'[1]11'!D44</f>
        <v>320</v>
      </c>
      <c r="E42" s="16">
        <f>'[1]11'!E44</f>
        <v>0</v>
      </c>
      <c r="F42" s="15">
        <f t="shared" si="6"/>
        <v>320</v>
      </c>
      <c r="G42" s="15">
        <f>'[1]11'!H44</f>
        <v>0</v>
      </c>
      <c r="H42" s="16">
        <f>'[1]11'!I44</f>
        <v>0</v>
      </c>
      <c r="I42" s="16">
        <f>'[1]11'!J44</f>
        <v>150</v>
      </c>
      <c r="J42" s="16">
        <f>'[1]11'!K44</f>
        <v>0</v>
      </c>
      <c r="K42" s="15">
        <f t="shared" si="4"/>
        <v>150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150</v>
      </c>
      <c r="P42" s="16">
        <f t="shared" si="10"/>
        <v>0</v>
      </c>
      <c r="Q42" s="17">
        <f t="shared" si="5"/>
        <v>150</v>
      </c>
      <c r="R42" s="17"/>
    </row>
    <row r="43" spans="1:18">
      <c r="A43" s="8" t="s">
        <v>85</v>
      </c>
      <c r="B43" s="15">
        <f>'[1]11'!B45</f>
        <v>0</v>
      </c>
      <c r="C43" s="16">
        <f>'[1]11'!C45</f>
        <v>0</v>
      </c>
      <c r="D43" s="16">
        <f>'[1]11'!D45</f>
        <v>320</v>
      </c>
      <c r="E43" s="16">
        <f>'[1]11'!E45</f>
        <v>0</v>
      </c>
      <c r="F43" s="15">
        <f t="shared" si="6"/>
        <v>320</v>
      </c>
      <c r="G43" s="15">
        <f>'[1]11'!H45</f>
        <v>0</v>
      </c>
      <c r="H43" s="16">
        <f>'[1]11'!I45</f>
        <v>0</v>
      </c>
      <c r="I43" s="16">
        <f>'[1]11'!J45</f>
        <v>146</v>
      </c>
      <c r="J43" s="16">
        <f>'[1]11'!K45</f>
        <v>0</v>
      </c>
      <c r="K43" s="15">
        <f t="shared" si="4"/>
        <v>146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146</v>
      </c>
      <c r="P43" s="16">
        <f t="shared" si="10"/>
        <v>0</v>
      </c>
      <c r="Q43" s="17">
        <f t="shared" si="5"/>
        <v>146</v>
      </c>
      <c r="R43" s="17"/>
    </row>
    <row r="44" spans="1:18">
      <c r="A44" s="8" t="s">
        <v>86</v>
      </c>
      <c r="B44" s="15">
        <f>'[1]11'!B46</f>
        <v>0</v>
      </c>
      <c r="C44" s="16">
        <f>'[1]11'!C46</f>
        <v>0</v>
      </c>
      <c r="D44" s="16">
        <f>'[1]11'!D46</f>
        <v>320</v>
      </c>
      <c r="E44" s="16">
        <f>'[1]11'!E46</f>
        <v>0</v>
      </c>
      <c r="F44" s="15">
        <f t="shared" si="6"/>
        <v>320</v>
      </c>
      <c r="G44" s="15">
        <f>'[1]11'!H46</f>
        <v>0</v>
      </c>
      <c r="H44" s="16">
        <f>'[1]11'!I46</f>
        <v>0</v>
      </c>
      <c r="I44" s="16">
        <f>'[1]11'!J46</f>
        <v>146</v>
      </c>
      <c r="J44" s="16">
        <f>'[1]11'!K46</f>
        <v>0</v>
      </c>
      <c r="K44" s="15">
        <f t="shared" si="4"/>
        <v>146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146</v>
      </c>
      <c r="P44" s="16">
        <f t="shared" si="10"/>
        <v>0</v>
      </c>
      <c r="Q44" s="17">
        <f t="shared" si="5"/>
        <v>146</v>
      </c>
      <c r="R44" s="17"/>
    </row>
    <row r="45" spans="1:18">
      <c r="A45" s="8" t="s">
        <v>87</v>
      </c>
      <c r="B45" s="15">
        <f>'[1]11'!B47</f>
        <v>0</v>
      </c>
      <c r="C45" s="16">
        <f>'[1]11'!C47</f>
        <v>0</v>
      </c>
      <c r="D45" s="16">
        <f>'[1]11'!D47</f>
        <v>320</v>
      </c>
      <c r="E45" s="16">
        <f>'[1]11'!E47</f>
        <v>0</v>
      </c>
      <c r="F45" s="15">
        <f t="shared" si="6"/>
        <v>320</v>
      </c>
      <c r="G45" s="15">
        <f>'[1]11'!H47</f>
        <v>0</v>
      </c>
      <c r="H45" s="16">
        <f>'[1]11'!I47</f>
        <v>0</v>
      </c>
      <c r="I45" s="16">
        <f>'[1]11'!J47</f>
        <v>146</v>
      </c>
      <c r="J45" s="16">
        <f>'[1]11'!K47</f>
        <v>0</v>
      </c>
      <c r="K45" s="15">
        <f t="shared" si="4"/>
        <v>146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146</v>
      </c>
      <c r="P45" s="16">
        <f t="shared" si="10"/>
        <v>0</v>
      </c>
      <c r="Q45" s="17">
        <f t="shared" si="5"/>
        <v>146</v>
      </c>
      <c r="R45" s="17"/>
    </row>
    <row r="46" spans="1:18">
      <c r="A46" s="8" t="s">
        <v>88</v>
      </c>
      <c r="B46" s="15">
        <f>'[1]11'!B48</f>
        <v>0</v>
      </c>
      <c r="C46" s="16">
        <f>'[1]11'!C48</f>
        <v>0</v>
      </c>
      <c r="D46" s="16">
        <f>'[1]11'!D48</f>
        <v>320</v>
      </c>
      <c r="E46" s="16">
        <f>'[1]11'!E48</f>
        <v>0</v>
      </c>
      <c r="F46" s="15">
        <f t="shared" si="6"/>
        <v>320</v>
      </c>
      <c r="G46" s="15">
        <f>'[1]11'!H48</f>
        <v>0</v>
      </c>
      <c r="H46" s="16">
        <f>'[1]11'!I48</f>
        <v>0</v>
      </c>
      <c r="I46" s="16">
        <f>'[1]11'!J48</f>
        <v>152</v>
      </c>
      <c r="J46" s="16">
        <f>'[1]11'!K48</f>
        <v>0</v>
      </c>
      <c r="K46" s="15">
        <f t="shared" si="4"/>
        <v>152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152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'[1]11'!B49</f>
        <v>0</v>
      </c>
      <c r="C47" s="16">
        <f>'[1]11'!C49</f>
        <v>0</v>
      </c>
      <c r="D47" s="16">
        <f>'[1]11'!D49</f>
        <v>320</v>
      </c>
      <c r="E47" s="16">
        <f>'[1]11'!E49</f>
        <v>0</v>
      </c>
      <c r="F47" s="15">
        <f t="shared" si="6"/>
        <v>320</v>
      </c>
      <c r="G47" s="15">
        <f>'[1]11'!H49</f>
        <v>0</v>
      </c>
      <c r="H47" s="16">
        <f>'[1]11'!I49</f>
        <v>0</v>
      </c>
      <c r="I47" s="16">
        <f>'[1]11'!J49</f>
        <v>152</v>
      </c>
      <c r="J47" s="16">
        <f>'[1]11'!K49</f>
        <v>0</v>
      </c>
      <c r="K47" s="15">
        <f t="shared" si="4"/>
        <v>152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152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'[1]11'!B50</f>
        <v>0</v>
      </c>
      <c r="C48" s="16">
        <f>'[1]11'!C50</f>
        <v>0</v>
      </c>
      <c r="D48" s="16">
        <f>'[1]11'!D50</f>
        <v>320</v>
      </c>
      <c r="E48" s="16">
        <f>'[1]11'!E50</f>
        <v>0</v>
      </c>
      <c r="F48" s="15">
        <f t="shared" si="6"/>
        <v>320</v>
      </c>
      <c r="G48" s="15">
        <f>'[1]11'!H50</f>
        <v>0</v>
      </c>
      <c r="H48" s="16">
        <f>'[1]11'!I50</f>
        <v>0</v>
      </c>
      <c r="I48" s="16">
        <f>'[1]11'!J50</f>
        <v>152</v>
      </c>
      <c r="J48" s="16">
        <f>'[1]11'!K50</f>
        <v>0</v>
      </c>
      <c r="K48" s="15">
        <f t="shared" si="4"/>
        <v>152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152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'[1]11'!B51</f>
        <v>0</v>
      </c>
      <c r="C49" s="16">
        <f>'[1]11'!C51</f>
        <v>0</v>
      </c>
      <c r="D49" s="16">
        <f>'[1]11'!D51</f>
        <v>320</v>
      </c>
      <c r="E49" s="16">
        <f>'[1]11'!E51</f>
        <v>0</v>
      </c>
      <c r="F49" s="15">
        <f t="shared" si="6"/>
        <v>320</v>
      </c>
      <c r="G49" s="15">
        <f>'[1]11'!H51</f>
        <v>0</v>
      </c>
      <c r="H49" s="16">
        <f>'[1]11'!I51</f>
        <v>0</v>
      </c>
      <c r="I49" s="16">
        <f>'[1]11'!J51</f>
        <v>152</v>
      </c>
      <c r="J49" s="16">
        <f>'[1]11'!K51</f>
        <v>0</v>
      </c>
      <c r="K49" s="15">
        <f t="shared" si="4"/>
        <v>152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152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'[1]11'!B52</f>
        <v>0</v>
      </c>
      <c r="C50" s="16">
        <f>'[1]11'!C52</f>
        <v>0</v>
      </c>
      <c r="D50" s="16">
        <f>'[1]11'!D52</f>
        <v>320</v>
      </c>
      <c r="E50" s="16">
        <f>'[1]11'!E52</f>
        <v>0</v>
      </c>
      <c r="F50" s="15">
        <f t="shared" si="6"/>
        <v>320</v>
      </c>
      <c r="G50" s="15">
        <f>'[1]11'!H52</f>
        <v>0</v>
      </c>
      <c r="H50" s="16">
        <f>'[1]11'!I52</f>
        <v>0</v>
      </c>
      <c r="I50" s="16">
        <f>'[1]11'!J52</f>
        <v>152</v>
      </c>
      <c r="J50" s="16">
        <f>'[1]11'!K52</f>
        <v>0</v>
      </c>
      <c r="K50" s="15">
        <f t="shared" si="4"/>
        <v>152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152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'[1]11'!B53</f>
        <v>0</v>
      </c>
      <c r="C51" s="16">
        <f>'[1]11'!C53</f>
        <v>0</v>
      </c>
      <c r="D51" s="16">
        <f>'[1]11'!D53</f>
        <v>320</v>
      </c>
      <c r="E51" s="16">
        <f>'[1]11'!E53</f>
        <v>0</v>
      </c>
      <c r="F51" s="15">
        <f t="shared" si="6"/>
        <v>320</v>
      </c>
      <c r="G51" s="15">
        <f>'[1]11'!H53</f>
        <v>0</v>
      </c>
      <c r="H51" s="16">
        <f>'[1]11'!I53</f>
        <v>0</v>
      </c>
      <c r="I51" s="16">
        <f>'[1]11'!J53</f>
        <v>152</v>
      </c>
      <c r="J51" s="16">
        <f>'[1]11'!K53</f>
        <v>0</v>
      </c>
      <c r="K51" s="15">
        <f t="shared" si="4"/>
        <v>152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152</v>
      </c>
      <c r="P51" s="16">
        <f t="shared" si="10"/>
        <v>0</v>
      </c>
      <c r="Q51" s="17">
        <f t="shared" si="5"/>
        <v>152</v>
      </c>
      <c r="R51" s="17"/>
    </row>
    <row r="52" spans="1:18">
      <c r="A52" s="8" t="s">
        <v>94</v>
      </c>
      <c r="B52" s="15">
        <f>'[1]11'!B54</f>
        <v>0</v>
      </c>
      <c r="C52" s="16">
        <f>'[1]11'!C54</f>
        <v>0</v>
      </c>
      <c r="D52" s="16">
        <f>'[1]11'!D54</f>
        <v>320</v>
      </c>
      <c r="E52" s="16">
        <f>'[1]11'!E54</f>
        <v>0</v>
      </c>
      <c r="F52" s="15">
        <f t="shared" si="6"/>
        <v>320</v>
      </c>
      <c r="G52" s="15">
        <f>'[1]11'!H54</f>
        <v>0</v>
      </c>
      <c r="H52" s="16">
        <f>'[1]11'!I54</f>
        <v>0</v>
      </c>
      <c r="I52" s="16">
        <f>'[1]11'!J54</f>
        <v>152</v>
      </c>
      <c r="J52" s="16">
        <f>'[1]11'!K54</f>
        <v>0</v>
      </c>
      <c r="K52" s="15">
        <f t="shared" si="4"/>
        <v>152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152</v>
      </c>
      <c r="P52" s="16">
        <f t="shared" si="10"/>
        <v>0</v>
      </c>
      <c r="Q52" s="17">
        <f t="shared" si="5"/>
        <v>152</v>
      </c>
      <c r="R52" s="17"/>
    </row>
    <row r="53" spans="1:18">
      <c r="A53" s="8" t="s">
        <v>95</v>
      </c>
      <c r="B53" s="15">
        <f>'[1]11'!B55</f>
        <v>0</v>
      </c>
      <c r="C53" s="16">
        <f>'[1]11'!C55</f>
        <v>0</v>
      </c>
      <c r="D53" s="16">
        <f>'[1]11'!D55</f>
        <v>320</v>
      </c>
      <c r="E53" s="16">
        <f>'[1]11'!E55</f>
        <v>0</v>
      </c>
      <c r="F53" s="15">
        <f t="shared" si="6"/>
        <v>320</v>
      </c>
      <c r="G53" s="15">
        <f>'[1]11'!H55</f>
        <v>0</v>
      </c>
      <c r="H53" s="16">
        <f>'[1]11'!I55</f>
        <v>0</v>
      </c>
      <c r="I53" s="16">
        <f>'[1]11'!J55</f>
        <v>152</v>
      </c>
      <c r="J53" s="16">
        <f>'[1]11'!K55</f>
        <v>0</v>
      </c>
      <c r="K53" s="15">
        <f t="shared" si="4"/>
        <v>152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152</v>
      </c>
      <c r="P53" s="16">
        <f t="shared" si="10"/>
        <v>0</v>
      </c>
      <c r="Q53" s="17">
        <f t="shared" si="5"/>
        <v>152</v>
      </c>
      <c r="R53" s="17"/>
    </row>
    <row r="54" spans="1:18">
      <c r="A54" s="8" t="s">
        <v>96</v>
      </c>
      <c r="B54" s="15">
        <f>'[1]11'!B56</f>
        <v>0</v>
      </c>
      <c r="C54" s="16">
        <f>'[1]11'!C56</f>
        <v>0</v>
      </c>
      <c r="D54" s="16">
        <f>'[1]11'!D56</f>
        <v>320</v>
      </c>
      <c r="E54" s="16">
        <f>'[1]11'!E56</f>
        <v>0</v>
      </c>
      <c r="F54" s="15">
        <f t="shared" si="6"/>
        <v>320</v>
      </c>
      <c r="G54" s="15">
        <f>'[1]11'!H56</f>
        <v>0</v>
      </c>
      <c r="H54" s="16">
        <f>'[1]11'!I56</f>
        <v>0</v>
      </c>
      <c r="I54" s="16">
        <f>'[1]11'!J56</f>
        <v>152</v>
      </c>
      <c r="J54" s="16">
        <f>'[1]11'!K56</f>
        <v>0</v>
      </c>
      <c r="K54" s="15">
        <f t="shared" si="4"/>
        <v>152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152</v>
      </c>
      <c r="P54" s="16">
        <f t="shared" si="10"/>
        <v>0</v>
      </c>
      <c r="Q54" s="17">
        <f t="shared" si="5"/>
        <v>152</v>
      </c>
      <c r="R54" s="17"/>
    </row>
    <row r="55" spans="1:18">
      <c r="A55" s="8" t="s">
        <v>97</v>
      </c>
      <c r="B55" s="15">
        <f>'[1]11'!B57</f>
        <v>0</v>
      </c>
      <c r="C55" s="16">
        <f>'[1]11'!C57</f>
        <v>0</v>
      </c>
      <c r="D55" s="16">
        <f>'[1]11'!D57</f>
        <v>320</v>
      </c>
      <c r="E55" s="16">
        <f>'[1]11'!E57</f>
        <v>0</v>
      </c>
      <c r="F55" s="15">
        <f t="shared" si="6"/>
        <v>320</v>
      </c>
      <c r="G55" s="15">
        <f>'[1]11'!H57</f>
        <v>0</v>
      </c>
      <c r="H55" s="16">
        <f>'[1]11'!I57</f>
        <v>0</v>
      </c>
      <c r="I55" s="16">
        <f>'[1]11'!J57</f>
        <v>148</v>
      </c>
      <c r="J55" s="16">
        <f>'[1]11'!K57</f>
        <v>0</v>
      </c>
      <c r="K55" s="15">
        <f t="shared" si="4"/>
        <v>148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148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'[1]11'!B58</f>
        <v>0</v>
      </c>
      <c r="C56" s="16">
        <f>'[1]11'!C58</f>
        <v>0</v>
      </c>
      <c r="D56" s="16">
        <f>'[1]11'!D58</f>
        <v>320</v>
      </c>
      <c r="E56" s="16">
        <f>'[1]11'!E58</f>
        <v>0</v>
      </c>
      <c r="F56" s="15">
        <f t="shared" si="6"/>
        <v>320</v>
      </c>
      <c r="G56" s="15">
        <f>'[1]11'!H58</f>
        <v>0</v>
      </c>
      <c r="H56" s="16">
        <f>'[1]11'!I58</f>
        <v>0</v>
      </c>
      <c r="I56" s="16">
        <f>'[1]11'!J58</f>
        <v>148</v>
      </c>
      <c r="J56" s="16">
        <f>'[1]11'!K58</f>
        <v>0</v>
      </c>
      <c r="K56" s="15">
        <f t="shared" si="4"/>
        <v>148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148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'[1]11'!B59</f>
        <v>0</v>
      </c>
      <c r="C57" s="16">
        <f>'[1]11'!C59</f>
        <v>0</v>
      </c>
      <c r="D57" s="16">
        <f>'[1]11'!D59</f>
        <v>320</v>
      </c>
      <c r="E57" s="16">
        <f>'[1]11'!E59</f>
        <v>0</v>
      </c>
      <c r="F57" s="15">
        <f t="shared" si="6"/>
        <v>320</v>
      </c>
      <c r="G57" s="15">
        <f>'[1]11'!H59</f>
        <v>0</v>
      </c>
      <c r="H57" s="16">
        <f>'[1]11'!I59</f>
        <v>0</v>
      </c>
      <c r="I57" s="16">
        <f>'[1]11'!J59</f>
        <v>148</v>
      </c>
      <c r="J57" s="16">
        <f>'[1]11'!K59</f>
        <v>0</v>
      </c>
      <c r="K57" s="15">
        <f t="shared" si="4"/>
        <v>148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148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'[1]11'!B60</f>
        <v>0</v>
      </c>
      <c r="C58" s="16">
        <f>'[1]11'!C60</f>
        <v>0</v>
      </c>
      <c r="D58" s="16">
        <f>'[1]11'!D60</f>
        <v>320</v>
      </c>
      <c r="E58" s="16">
        <f>'[1]11'!E60</f>
        <v>0</v>
      </c>
      <c r="F58" s="15">
        <f t="shared" si="6"/>
        <v>320</v>
      </c>
      <c r="G58" s="15">
        <f>'[1]11'!H60</f>
        <v>0</v>
      </c>
      <c r="H58" s="16">
        <f>'[1]11'!I60</f>
        <v>0</v>
      </c>
      <c r="I58" s="16">
        <f>'[1]11'!J60</f>
        <v>148</v>
      </c>
      <c r="J58" s="16">
        <f>'[1]11'!K60</f>
        <v>0</v>
      </c>
      <c r="K58" s="15">
        <f t="shared" si="4"/>
        <v>148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148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'[1]11'!B61</f>
        <v>0</v>
      </c>
      <c r="C59" s="16">
        <f>'[1]11'!C61</f>
        <v>0</v>
      </c>
      <c r="D59" s="16">
        <f>'[1]11'!D61</f>
        <v>320</v>
      </c>
      <c r="E59" s="16">
        <f>'[1]11'!E61</f>
        <v>0</v>
      </c>
      <c r="F59" s="15">
        <f t="shared" si="6"/>
        <v>320</v>
      </c>
      <c r="G59" s="15">
        <f>'[1]11'!H61</f>
        <v>0</v>
      </c>
      <c r="H59" s="16">
        <f>'[1]11'!I61</f>
        <v>0</v>
      </c>
      <c r="I59" s="16">
        <f>'[1]11'!J61</f>
        <v>148</v>
      </c>
      <c r="J59" s="16">
        <f>'[1]11'!K61</f>
        <v>0</v>
      </c>
      <c r="K59" s="15">
        <f t="shared" si="4"/>
        <v>148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148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'[1]11'!B62</f>
        <v>0</v>
      </c>
      <c r="C60" s="16">
        <f>'[1]11'!C62</f>
        <v>0</v>
      </c>
      <c r="D60" s="16">
        <f>'[1]11'!D62</f>
        <v>320</v>
      </c>
      <c r="E60" s="16">
        <f>'[1]11'!E62</f>
        <v>0</v>
      </c>
      <c r="F60" s="15">
        <f t="shared" si="6"/>
        <v>320</v>
      </c>
      <c r="G60" s="15">
        <f>'[1]11'!H62</f>
        <v>0</v>
      </c>
      <c r="H60" s="16">
        <f>'[1]11'!I62</f>
        <v>0</v>
      </c>
      <c r="I60" s="16">
        <f>'[1]11'!J62</f>
        <v>148</v>
      </c>
      <c r="J60" s="16">
        <f>'[1]11'!K62</f>
        <v>0</v>
      </c>
      <c r="K60" s="15">
        <f t="shared" si="4"/>
        <v>148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148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'[1]11'!B63</f>
        <v>0</v>
      </c>
      <c r="C61" s="16">
        <f>'[1]11'!C63</f>
        <v>0</v>
      </c>
      <c r="D61" s="16">
        <f>'[1]11'!D63</f>
        <v>320</v>
      </c>
      <c r="E61" s="16">
        <f>'[1]11'!E63</f>
        <v>0</v>
      </c>
      <c r="F61" s="15">
        <f t="shared" si="6"/>
        <v>320</v>
      </c>
      <c r="G61" s="15">
        <f>'[1]11'!H63</f>
        <v>0</v>
      </c>
      <c r="H61" s="16">
        <f>'[1]11'!I63</f>
        <v>0</v>
      </c>
      <c r="I61" s="16">
        <f>'[1]11'!J63</f>
        <v>148</v>
      </c>
      <c r="J61" s="16">
        <f>'[1]11'!K63</f>
        <v>0</v>
      </c>
      <c r="K61" s="15">
        <f t="shared" si="4"/>
        <v>148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148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'[1]11'!B64</f>
        <v>0</v>
      </c>
      <c r="C62" s="16">
        <f>'[1]11'!C64</f>
        <v>0</v>
      </c>
      <c r="D62" s="16">
        <f>'[1]11'!D64</f>
        <v>320</v>
      </c>
      <c r="E62" s="16">
        <f>'[1]11'!E64</f>
        <v>0</v>
      </c>
      <c r="F62" s="15">
        <f t="shared" si="6"/>
        <v>320</v>
      </c>
      <c r="G62" s="15">
        <f>'[1]11'!H64</f>
        <v>0</v>
      </c>
      <c r="H62" s="16">
        <f>'[1]11'!I64</f>
        <v>0</v>
      </c>
      <c r="I62" s="16">
        <f>'[1]11'!J64</f>
        <v>148</v>
      </c>
      <c r="J62" s="16">
        <f>'[1]11'!K64</f>
        <v>0</v>
      </c>
      <c r="K62" s="15">
        <f t="shared" si="4"/>
        <v>148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148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'[1]11'!B65</f>
        <v>0</v>
      </c>
      <c r="C63" s="16">
        <f>'[1]11'!C65</f>
        <v>0</v>
      </c>
      <c r="D63" s="16">
        <f>'[1]11'!D65</f>
        <v>320</v>
      </c>
      <c r="E63" s="16">
        <f>'[1]11'!E65</f>
        <v>0</v>
      </c>
      <c r="F63" s="15">
        <f t="shared" si="6"/>
        <v>320</v>
      </c>
      <c r="G63" s="15">
        <f>'[1]11'!H65</f>
        <v>0</v>
      </c>
      <c r="H63" s="16">
        <f>'[1]11'!I65</f>
        <v>0</v>
      </c>
      <c r="I63" s="16">
        <f>'[1]11'!J65</f>
        <v>148</v>
      </c>
      <c r="J63" s="16">
        <f>'[1]11'!K65</f>
        <v>0</v>
      </c>
      <c r="K63" s="15">
        <f t="shared" si="4"/>
        <v>148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148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'[1]11'!B66</f>
        <v>0</v>
      </c>
      <c r="C64" s="16">
        <f>'[1]11'!C66</f>
        <v>0</v>
      </c>
      <c r="D64" s="16">
        <f>'[1]11'!D66</f>
        <v>320</v>
      </c>
      <c r="E64" s="16">
        <f>'[1]11'!E66</f>
        <v>0</v>
      </c>
      <c r="F64" s="15">
        <f t="shared" si="6"/>
        <v>320</v>
      </c>
      <c r="G64" s="15">
        <f>'[1]11'!H66</f>
        <v>0</v>
      </c>
      <c r="H64" s="16">
        <f>'[1]11'!I66</f>
        <v>0</v>
      </c>
      <c r="I64" s="16">
        <f>'[1]11'!J66</f>
        <v>148</v>
      </c>
      <c r="J64" s="16">
        <f>'[1]11'!K66</f>
        <v>0</v>
      </c>
      <c r="K64" s="15">
        <f t="shared" si="4"/>
        <v>148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148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'[1]11'!B67</f>
        <v>0</v>
      </c>
      <c r="C65" s="16">
        <f>'[1]11'!C67</f>
        <v>0</v>
      </c>
      <c r="D65" s="16">
        <f>'[1]11'!D67</f>
        <v>320</v>
      </c>
      <c r="E65" s="16">
        <f>'[1]11'!E67</f>
        <v>0</v>
      </c>
      <c r="F65" s="15">
        <f t="shared" si="6"/>
        <v>320</v>
      </c>
      <c r="G65" s="15">
        <f>'[1]11'!H67</f>
        <v>0</v>
      </c>
      <c r="H65" s="16">
        <f>'[1]11'!I67</f>
        <v>0</v>
      </c>
      <c r="I65" s="16">
        <f>'[1]11'!J67</f>
        <v>148</v>
      </c>
      <c r="J65" s="16">
        <f>'[1]11'!K67</f>
        <v>0</v>
      </c>
      <c r="K65" s="15">
        <f t="shared" si="4"/>
        <v>148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148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'[1]11'!B68</f>
        <v>0</v>
      </c>
      <c r="C66" s="16">
        <f>'[1]11'!C68</f>
        <v>0</v>
      </c>
      <c r="D66" s="16">
        <f>'[1]11'!D68</f>
        <v>320</v>
      </c>
      <c r="E66" s="16">
        <f>'[1]11'!E68</f>
        <v>0</v>
      </c>
      <c r="F66" s="15">
        <f t="shared" si="6"/>
        <v>320</v>
      </c>
      <c r="G66" s="15">
        <f>'[1]11'!H68</f>
        <v>0</v>
      </c>
      <c r="H66" s="16">
        <f>'[1]11'!I68</f>
        <v>0</v>
      </c>
      <c r="I66" s="16">
        <f>'[1]11'!J68</f>
        <v>148</v>
      </c>
      <c r="J66" s="16">
        <f>'[1]11'!K68</f>
        <v>0</v>
      </c>
      <c r="K66" s="15">
        <f t="shared" si="4"/>
        <v>148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148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'[1]11'!B69</f>
        <v>0</v>
      </c>
      <c r="C67" s="16">
        <f>'[1]11'!C69</f>
        <v>0</v>
      </c>
      <c r="D67" s="16">
        <f>'[1]11'!D69</f>
        <v>320</v>
      </c>
      <c r="E67" s="16">
        <f>'[1]11'!E69</f>
        <v>0</v>
      </c>
      <c r="F67" s="15">
        <f t="shared" si="6"/>
        <v>320</v>
      </c>
      <c r="G67" s="15">
        <f>'[1]11'!H69</f>
        <v>0</v>
      </c>
      <c r="H67" s="16">
        <f>'[1]11'!I69</f>
        <v>0</v>
      </c>
      <c r="I67" s="16">
        <f>'[1]11'!J69</f>
        <v>148</v>
      </c>
      <c r="J67" s="16">
        <f>'[1]11'!K69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'[1]11'!B70</f>
        <v>0</v>
      </c>
      <c r="C68" s="16">
        <f>'[1]11'!C70</f>
        <v>0</v>
      </c>
      <c r="D68" s="16">
        <f>'[1]11'!D70</f>
        <v>320</v>
      </c>
      <c r="E68" s="16">
        <f>'[1]11'!E70</f>
        <v>0</v>
      </c>
      <c r="F68" s="15">
        <f t="shared" si="6"/>
        <v>320</v>
      </c>
      <c r="G68" s="15">
        <f>'[1]11'!H70</f>
        <v>0</v>
      </c>
      <c r="H68" s="16">
        <f>'[1]11'!I70</f>
        <v>0</v>
      </c>
      <c r="I68" s="16">
        <f>'[1]11'!J70</f>
        <v>148</v>
      </c>
      <c r="J68" s="16">
        <f>'[1]11'!K70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148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'[1]11'!B71</f>
        <v>0</v>
      </c>
      <c r="C69" s="16">
        <f>'[1]11'!C71</f>
        <v>0</v>
      </c>
      <c r="D69" s="16">
        <f>'[1]11'!D71</f>
        <v>320</v>
      </c>
      <c r="E69" s="16">
        <f>'[1]11'!E71</f>
        <v>0</v>
      </c>
      <c r="F69" s="15">
        <f t="shared" ref="F69:F98" si="17">SUM(B69:E69)</f>
        <v>320</v>
      </c>
      <c r="G69" s="15">
        <f>'[1]11'!H71</f>
        <v>0</v>
      </c>
      <c r="H69" s="16">
        <f>'[1]11'!I71</f>
        <v>0</v>
      </c>
      <c r="I69" s="16">
        <f>'[1]11'!J71</f>
        <v>148</v>
      </c>
      <c r="J69" s="16">
        <f>'[1]11'!K71</f>
        <v>0</v>
      </c>
      <c r="K69" s="15">
        <f t="shared" si="15"/>
        <v>148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148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'[1]11'!B72</f>
        <v>0</v>
      </c>
      <c r="C70" s="16">
        <f>'[1]11'!C72</f>
        <v>0</v>
      </c>
      <c r="D70" s="16">
        <f>'[1]11'!D72</f>
        <v>320</v>
      </c>
      <c r="E70" s="16">
        <f>'[1]11'!E72</f>
        <v>0</v>
      </c>
      <c r="F70" s="15">
        <f t="shared" si="17"/>
        <v>320</v>
      </c>
      <c r="G70" s="15">
        <f>'[1]11'!H72</f>
        <v>0</v>
      </c>
      <c r="H70" s="16">
        <f>'[1]11'!I72</f>
        <v>0</v>
      </c>
      <c r="I70" s="16">
        <f>'[1]11'!J72</f>
        <v>148</v>
      </c>
      <c r="J70" s="16">
        <f>'[1]11'!K72</f>
        <v>0</v>
      </c>
      <c r="K70" s="15">
        <f t="shared" si="15"/>
        <v>148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148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'[1]11'!B73</f>
        <v>0</v>
      </c>
      <c r="C71" s="16">
        <f>'[1]11'!C73</f>
        <v>0</v>
      </c>
      <c r="D71" s="16">
        <f>'[1]11'!D73</f>
        <v>320</v>
      </c>
      <c r="E71" s="16">
        <f>'[1]11'!E73</f>
        <v>0</v>
      </c>
      <c r="F71" s="15">
        <f t="shared" si="17"/>
        <v>320</v>
      </c>
      <c r="G71" s="15">
        <f>'[1]11'!H73</f>
        <v>0</v>
      </c>
      <c r="H71" s="16">
        <f>'[1]11'!I73</f>
        <v>0</v>
      </c>
      <c r="I71" s="16">
        <f>'[1]11'!J73</f>
        <v>148</v>
      </c>
      <c r="J71" s="16">
        <f>'[1]11'!K73</f>
        <v>0</v>
      </c>
      <c r="K71" s="15">
        <f t="shared" si="15"/>
        <v>148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148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'[1]11'!B74</f>
        <v>0</v>
      </c>
      <c r="C72" s="16">
        <f>'[1]11'!C74</f>
        <v>0</v>
      </c>
      <c r="D72" s="16">
        <f>'[1]11'!D74</f>
        <v>320</v>
      </c>
      <c r="E72" s="16">
        <f>'[1]11'!E74</f>
        <v>0</v>
      </c>
      <c r="F72" s="15">
        <f t="shared" si="17"/>
        <v>320</v>
      </c>
      <c r="G72" s="15">
        <f>'[1]11'!H74</f>
        <v>0</v>
      </c>
      <c r="H72" s="16">
        <f>'[1]11'!I74</f>
        <v>0</v>
      </c>
      <c r="I72" s="16">
        <f>'[1]11'!J74</f>
        <v>148</v>
      </c>
      <c r="J72" s="16">
        <f>'[1]11'!K74</f>
        <v>0</v>
      </c>
      <c r="K72" s="15">
        <f t="shared" si="15"/>
        <v>148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148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'[1]11'!B75</f>
        <v>0</v>
      </c>
      <c r="C73" s="16">
        <f>'[1]11'!C75</f>
        <v>0</v>
      </c>
      <c r="D73" s="16">
        <f>'[1]11'!D75</f>
        <v>320</v>
      </c>
      <c r="E73" s="16">
        <f>'[1]11'!E75</f>
        <v>0</v>
      </c>
      <c r="F73" s="15">
        <f t="shared" si="17"/>
        <v>320</v>
      </c>
      <c r="G73" s="15">
        <f>'[1]11'!H75</f>
        <v>0</v>
      </c>
      <c r="H73" s="16">
        <f>'[1]11'!I75</f>
        <v>0</v>
      </c>
      <c r="I73" s="16">
        <f>'[1]11'!J75</f>
        <v>148</v>
      </c>
      <c r="J73" s="16">
        <f>'[1]11'!K75</f>
        <v>0</v>
      </c>
      <c r="K73" s="15">
        <f t="shared" si="15"/>
        <v>148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148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'[1]11'!B76</f>
        <v>0</v>
      </c>
      <c r="C74" s="16">
        <f>'[1]11'!C76</f>
        <v>0</v>
      </c>
      <c r="D74" s="16">
        <f>'[1]11'!D76</f>
        <v>320</v>
      </c>
      <c r="E74" s="16">
        <f>'[1]11'!E76</f>
        <v>0</v>
      </c>
      <c r="F74" s="15">
        <f t="shared" si="17"/>
        <v>320</v>
      </c>
      <c r="G74" s="15">
        <f>'[1]11'!H76</f>
        <v>0</v>
      </c>
      <c r="H74" s="16">
        <f>'[1]11'!I76</f>
        <v>0</v>
      </c>
      <c r="I74" s="16">
        <f>'[1]11'!J76</f>
        <v>148</v>
      </c>
      <c r="J74" s="16">
        <f>'[1]11'!K76</f>
        <v>0</v>
      </c>
      <c r="K74" s="15">
        <f t="shared" si="15"/>
        <v>148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148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'[1]11'!B77</f>
        <v>0</v>
      </c>
      <c r="C75" s="16">
        <f>'[1]11'!C77</f>
        <v>0</v>
      </c>
      <c r="D75" s="16">
        <f>'[1]11'!D77</f>
        <v>320</v>
      </c>
      <c r="E75" s="16">
        <f>'[1]11'!E77</f>
        <v>0</v>
      </c>
      <c r="F75" s="15">
        <f t="shared" si="17"/>
        <v>320</v>
      </c>
      <c r="G75" s="15">
        <f>'[1]11'!H77</f>
        <v>0</v>
      </c>
      <c r="H75" s="16">
        <f>'[1]11'!I77</f>
        <v>0</v>
      </c>
      <c r="I75" s="16">
        <f>'[1]11'!J77</f>
        <v>148</v>
      </c>
      <c r="J75" s="16">
        <f>'[1]11'!K77</f>
        <v>0</v>
      </c>
      <c r="K75" s="15">
        <f t="shared" si="15"/>
        <v>148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148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'[1]11'!B78</f>
        <v>0</v>
      </c>
      <c r="C76" s="16">
        <f>'[1]11'!C78</f>
        <v>0</v>
      </c>
      <c r="D76" s="16">
        <f>'[1]11'!D78</f>
        <v>320</v>
      </c>
      <c r="E76" s="16">
        <f>'[1]11'!E78</f>
        <v>0</v>
      </c>
      <c r="F76" s="15">
        <f t="shared" si="17"/>
        <v>320</v>
      </c>
      <c r="G76" s="15">
        <f>'[1]11'!H78</f>
        <v>0</v>
      </c>
      <c r="H76" s="16">
        <f>'[1]11'!I78</f>
        <v>0</v>
      </c>
      <c r="I76" s="16">
        <f>'[1]11'!J78</f>
        <v>148</v>
      </c>
      <c r="J76" s="16">
        <f>'[1]11'!K78</f>
        <v>0</v>
      </c>
      <c r="K76" s="15">
        <f t="shared" si="15"/>
        <v>148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148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'[1]11'!B79</f>
        <v>0</v>
      </c>
      <c r="C77" s="16">
        <f>'[1]11'!C79</f>
        <v>0</v>
      </c>
      <c r="D77" s="16">
        <f>'[1]11'!D79</f>
        <v>320</v>
      </c>
      <c r="E77" s="16">
        <f>'[1]11'!E79</f>
        <v>0</v>
      </c>
      <c r="F77" s="15">
        <f t="shared" si="17"/>
        <v>320</v>
      </c>
      <c r="G77" s="15">
        <f>'[1]11'!H79</f>
        <v>0</v>
      </c>
      <c r="H77" s="16">
        <f>'[1]11'!I79</f>
        <v>0</v>
      </c>
      <c r="I77" s="16">
        <f>'[1]11'!J79</f>
        <v>148</v>
      </c>
      <c r="J77" s="16">
        <f>'[1]11'!K79</f>
        <v>0</v>
      </c>
      <c r="K77" s="15">
        <f t="shared" si="15"/>
        <v>148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148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'[1]11'!B80</f>
        <v>0</v>
      </c>
      <c r="C78" s="16">
        <f>'[1]11'!C80</f>
        <v>0</v>
      </c>
      <c r="D78" s="16">
        <f>'[1]11'!D80</f>
        <v>320</v>
      </c>
      <c r="E78" s="16">
        <f>'[1]11'!E80</f>
        <v>0</v>
      </c>
      <c r="F78" s="15">
        <f t="shared" si="17"/>
        <v>320</v>
      </c>
      <c r="G78" s="15">
        <f>'[1]11'!H80</f>
        <v>0</v>
      </c>
      <c r="H78" s="16">
        <f>'[1]11'!I80</f>
        <v>0</v>
      </c>
      <c r="I78" s="16">
        <f>'[1]11'!J80</f>
        <v>148</v>
      </c>
      <c r="J78" s="16">
        <f>'[1]11'!K80</f>
        <v>0</v>
      </c>
      <c r="K78" s="15">
        <f t="shared" si="15"/>
        <v>148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148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'[1]11'!B81</f>
        <v>0</v>
      </c>
      <c r="C79" s="16">
        <f>'[1]11'!C81</f>
        <v>0</v>
      </c>
      <c r="D79" s="16">
        <f>'[1]11'!D81</f>
        <v>320</v>
      </c>
      <c r="E79" s="16">
        <f>'[1]11'!E81</f>
        <v>0</v>
      </c>
      <c r="F79" s="15">
        <f t="shared" si="17"/>
        <v>320</v>
      </c>
      <c r="G79" s="15">
        <f>'[1]11'!H81</f>
        <v>0</v>
      </c>
      <c r="H79" s="16">
        <f>'[1]11'!I81</f>
        <v>0</v>
      </c>
      <c r="I79" s="16">
        <f>'[1]11'!J81</f>
        <v>148</v>
      </c>
      <c r="J79" s="16">
        <f>'[1]11'!K81</f>
        <v>0</v>
      </c>
      <c r="K79" s="15">
        <f t="shared" si="15"/>
        <v>148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148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'[1]11'!B82</f>
        <v>0</v>
      </c>
      <c r="C80" s="16">
        <f>'[1]11'!C82</f>
        <v>0</v>
      </c>
      <c r="D80" s="16">
        <f>'[1]11'!D82</f>
        <v>320</v>
      </c>
      <c r="E80" s="16">
        <f>'[1]11'!E82</f>
        <v>0</v>
      </c>
      <c r="F80" s="15">
        <f t="shared" si="17"/>
        <v>320</v>
      </c>
      <c r="G80" s="15">
        <f>'[1]11'!H82</f>
        <v>0</v>
      </c>
      <c r="H80" s="16">
        <f>'[1]11'!I82</f>
        <v>0</v>
      </c>
      <c r="I80" s="16">
        <f>'[1]11'!J82</f>
        <v>148</v>
      </c>
      <c r="J80" s="16">
        <f>'[1]11'!K82</f>
        <v>0</v>
      </c>
      <c r="K80" s="15">
        <f t="shared" si="15"/>
        <v>148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148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'[1]11'!B83</f>
        <v>0</v>
      </c>
      <c r="C81" s="16">
        <f>'[1]11'!C83</f>
        <v>0</v>
      </c>
      <c r="D81" s="16">
        <f>'[1]11'!D83</f>
        <v>320</v>
      </c>
      <c r="E81" s="16">
        <f>'[1]11'!E83</f>
        <v>0</v>
      </c>
      <c r="F81" s="15">
        <f t="shared" si="17"/>
        <v>320</v>
      </c>
      <c r="G81" s="15">
        <f>'[1]11'!H83</f>
        <v>0</v>
      </c>
      <c r="H81" s="16">
        <f>'[1]11'!I83</f>
        <v>0</v>
      </c>
      <c r="I81" s="16">
        <f>'[1]11'!J83</f>
        <v>148</v>
      </c>
      <c r="J81" s="16">
        <f>'[1]11'!K83</f>
        <v>0</v>
      </c>
      <c r="K81" s="15">
        <f t="shared" si="15"/>
        <v>148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148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'[1]11'!B84</f>
        <v>0</v>
      </c>
      <c r="C82" s="16">
        <f>'[1]11'!C84</f>
        <v>0</v>
      </c>
      <c r="D82" s="16">
        <f>'[1]11'!D84</f>
        <v>320</v>
      </c>
      <c r="E82" s="16">
        <f>'[1]11'!E84</f>
        <v>0</v>
      </c>
      <c r="F82" s="15">
        <f t="shared" si="17"/>
        <v>320</v>
      </c>
      <c r="G82" s="15">
        <f>'[1]11'!H84</f>
        <v>0</v>
      </c>
      <c r="H82" s="16">
        <f>'[1]11'!I84</f>
        <v>0</v>
      </c>
      <c r="I82" s="16">
        <f>'[1]11'!J84</f>
        <v>148</v>
      </c>
      <c r="J82" s="16">
        <f>'[1]11'!K84</f>
        <v>0</v>
      </c>
      <c r="K82" s="15">
        <f t="shared" si="15"/>
        <v>148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148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'[1]11'!B85</f>
        <v>0</v>
      </c>
      <c r="C83" s="16">
        <f>'[1]11'!C85</f>
        <v>0</v>
      </c>
      <c r="D83" s="16">
        <f>'[1]11'!D85</f>
        <v>320</v>
      </c>
      <c r="E83" s="16">
        <f>'[1]11'!E85</f>
        <v>0</v>
      </c>
      <c r="F83" s="15">
        <f t="shared" si="17"/>
        <v>320</v>
      </c>
      <c r="G83" s="15">
        <f>'[1]11'!H85</f>
        <v>0</v>
      </c>
      <c r="H83" s="16">
        <f>'[1]11'!I85</f>
        <v>0</v>
      </c>
      <c r="I83" s="16">
        <f>'[1]11'!J85</f>
        <v>148</v>
      </c>
      <c r="J83" s="16">
        <f>'[1]11'!K85</f>
        <v>0</v>
      </c>
      <c r="K83" s="15">
        <f t="shared" si="15"/>
        <v>148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148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'[1]11'!B86</f>
        <v>0</v>
      </c>
      <c r="C84" s="16">
        <f>'[1]11'!C86</f>
        <v>0</v>
      </c>
      <c r="D84" s="16">
        <f>'[1]11'!D86</f>
        <v>320</v>
      </c>
      <c r="E84" s="16">
        <f>'[1]11'!E86</f>
        <v>0</v>
      </c>
      <c r="F84" s="15">
        <f t="shared" si="17"/>
        <v>320</v>
      </c>
      <c r="G84" s="15">
        <f>'[1]11'!H86</f>
        <v>0</v>
      </c>
      <c r="H84" s="16">
        <f>'[1]11'!I86</f>
        <v>0</v>
      </c>
      <c r="I84" s="16">
        <f>'[1]11'!J86</f>
        <v>148</v>
      </c>
      <c r="J84" s="16">
        <f>'[1]11'!K86</f>
        <v>0</v>
      </c>
      <c r="K84" s="15">
        <f t="shared" si="15"/>
        <v>148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148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'[1]11'!B87</f>
        <v>0</v>
      </c>
      <c r="C85" s="16">
        <f>'[1]11'!C87</f>
        <v>0</v>
      </c>
      <c r="D85" s="16">
        <f>'[1]11'!D87</f>
        <v>320</v>
      </c>
      <c r="E85" s="16">
        <f>'[1]11'!E87</f>
        <v>0</v>
      </c>
      <c r="F85" s="15">
        <f t="shared" si="17"/>
        <v>320</v>
      </c>
      <c r="G85" s="15">
        <f>'[1]11'!H87</f>
        <v>0</v>
      </c>
      <c r="H85" s="16">
        <f>'[1]11'!I87</f>
        <v>0</v>
      </c>
      <c r="I85" s="16">
        <f>'[1]11'!J87</f>
        <v>148</v>
      </c>
      <c r="J85" s="16">
        <f>'[1]11'!K87</f>
        <v>0</v>
      </c>
      <c r="K85" s="15">
        <f t="shared" si="15"/>
        <v>148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148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'[1]11'!B88</f>
        <v>0</v>
      </c>
      <c r="C86" s="16">
        <f>'[1]11'!C88</f>
        <v>0</v>
      </c>
      <c r="D86" s="16">
        <f>'[1]11'!D88</f>
        <v>320</v>
      </c>
      <c r="E86" s="16">
        <f>'[1]11'!E88</f>
        <v>0</v>
      </c>
      <c r="F86" s="15">
        <f t="shared" si="17"/>
        <v>320</v>
      </c>
      <c r="G86" s="15">
        <f>'[1]11'!H88</f>
        <v>0</v>
      </c>
      <c r="H86" s="16">
        <f>'[1]11'!I88</f>
        <v>0</v>
      </c>
      <c r="I86" s="16">
        <f>'[1]11'!J88</f>
        <v>148</v>
      </c>
      <c r="J86" s="16">
        <f>'[1]11'!K88</f>
        <v>0</v>
      </c>
      <c r="K86" s="15">
        <f t="shared" si="15"/>
        <v>148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148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'[1]11'!B89</f>
        <v>0</v>
      </c>
      <c r="C87" s="16">
        <f>'[1]11'!C89</f>
        <v>0</v>
      </c>
      <c r="D87" s="16">
        <f>'[1]11'!D89</f>
        <v>320</v>
      </c>
      <c r="E87" s="16">
        <f>'[1]11'!E89</f>
        <v>0</v>
      </c>
      <c r="F87" s="15">
        <f t="shared" si="17"/>
        <v>320</v>
      </c>
      <c r="G87" s="15">
        <f>'[1]11'!H89</f>
        <v>0</v>
      </c>
      <c r="H87" s="16">
        <f>'[1]11'!I89</f>
        <v>0</v>
      </c>
      <c r="I87" s="16">
        <f>'[1]11'!J89</f>
        <v>148</v>
      </c>
      <c r="J87" s="16">
        <f>'[1]11'!K89</f>
        <v>0</v>
      </c>
      <c r="K87" s="15">
        <f t="shared" si="15"/>
        <v>148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148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'[1]11'!B90</f>
        <v>0</v>
      </c>
      <c r="C88" s="16">
        <f>'[1]11'!C90</f>
        <v>0</v>
      </c>
      <c r="D88" s="16">
        <f>'[1]11'!D90</f>
        <v>320</v>
      </c>
      <c r="E88" s="16">
        <f>'[1]11'!E90</f>
        <v>0</v>
      </c>
      <c r="F88" s="15">
        <f t="shared" si="17"/>
        <v>320</v>
      </c>
      <c r="G88" s="15">
        <f>'[1]11'!H90</f>
        <v>0</v>
      </c>
      <c r="H88" s="16">
        <f>'[1]11'!I90</f>
        <v>0</v>
      </c>
      <c r="I88" s="16">
        <f>'[1]11'!J90</f>
        <v>148</v>
      </c>
      <c r="J88" s="16">
        <f>'[1]11'!K90</f>
        <v>0</v>
      </c>
      <c r="K88" s="15">
        <f t="shared" si="15"/>
        <v>148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148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'[1]11'!B91</f>
        <v>0</v>
      </c>
      <c r="C89" s="16">
        <f>'[1]11'!C91</f>
        <v>0</v>
      </c>
      <c r="D89" s="16">
        <f>'[1]11'!D91</f>
        <v>320</v>
      </c>
      <c r="E89" s="16">
        <f>'[1]11'!E91</f>
        <v>0</v>
      </c>
      <c r="F89" s="15">
        <f t="shared" si="17"/>
        <v>320</v>
      </c>
      <c r="G89" s="15">
        <f>'[1]11'!H91</f>
        <v>0</v>
      </c>
      <c r="H89" s="16">
        <f>'[1]11'!I91</f>
        <v>0</v>
      </c>
      <c r="I89" s="16">
        <f>'[1]11'!J91</f>
        <v>148</v>
      </c>
      <c r="J89" s="16">
        <f>'[1]11'!K91</f>
        <v>0</v>
      </c>
      <c r="K89" s="15">
        <f t="shared" si="15"/>
        <v>148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148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'[1]11'!B92</f>
        <v>0</v>
      </c>
      <c r="C90" s="16">
        <f>'[1]11'!C92</f>
        <v>0</v>
      </c>
      <c r="D90" s="16">
        <f>'[1]11'!D92</f>
        <v>320</v>
      </c>
      <c r="E90" s="16">
        <f>'[1]11'!E92</f>
        <v>0</v>
      </c>
      <c r="F90" s="15">
        <f t="shared" si="17"/>
        <v>320</v>
      </c>
      <c r="G90" s="15">
        <f>'[1]11'!H92</f>
        <v>0</v>
      </c>
      <c r="H90" s="16">
        <f>'[1]11'!I92</f>
        <v>0</v>
      </c>
      <c r="I90" s="16">
        <f>'[1]11'!J92</f>
        <v>148</v>
      </c>
      <c r="J90" s="16">
        <f>'[1]11'!K92</f>
        <v>0</v>
      </c>
      <c r="K90" s="15">
        <f t="shared" si="15"/>
        <v>148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148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'[1]11'!B93</f>
        <v>0</v>
      </c>
      <c r="C91" s="16">
        <f>'[1]11'!C93</f>
        <v>0</v>
      </c>
      <c r="D91" s="16">
        <f>'[1]11'!D93</f>
        <v>320</v>
      </c>
      <c r="E91" s="16">
        <f>'[1]11'!E93</f>
        <v>0</v>
      </c>
      <c r="F91" s="15">
        <f t="shared" si="17"/>
        <v>320</v>
      </c>
      <c r="G91" s="15">
        <f>'[1]11'!H93</f>
        <v>0</v>
      </c>
      <c r="H91" s="16">
        <f>'[1]11'!I93</f>
        <v>0</v>
      </c>
      <c r="I91" s="16">
        <f>'[1]11'!J93</f>
        <v>148</v>
      </c>
      <c r="J91" s="16">
        <f>'[1]11'!K93</f>
        <v>0</v>
      </c>
      <c r="K91" s="15">
        <f t="shared" si="15"/>
        <v>148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148</v>
      </c>
      <c r="P91" s="16">
        <f t="shared" si="14"/>
        <v>0</v>
      </c>
      <c r="Q91" s="17">
        <f t="shared" si="16"/>
        <v>148</v>
      </c>
      <c r="R91" s="17"/>
    </row>
    <row r="92" spans="1:18">
      <c r="A92" s="8" t="s">
        <v>134</v>
      </c>
      <c r="B92" s="15">
        <f>'[1]11'!B94</f>
        <v>0</v>
      </c>
      <c r="C92" s="16">
        <f>'[1]11'!C94</f>
        <v>0</v>
      </c>
      <c r="D92" s="16">
        <f>'[1]11'!D94</f>
        <v>320</v>
      </c>
      <c r="E92" s="16">
        <f>'[1]11'!E94</f>
        <v>0</v>
      </c>
      <c r="F92" s="15">
        <f t="shared" si="17"/>
        <v>320</v>
      </c>
      <c r="G92" s="15">
        <f>'[1]11'!H94</f>
        <v>0</v>
      </c>
      <c r="H92" s="16">
        <f>'[1]11'!I94</f>
        <v>0</v>
      </c>
      <c r="I92" s="16">
        <f>'[1]11'!J94</f>
        <v>148</v>
      </c>
      <c r="J92" s="16">
        <f>'[1]11'!K94</f>
        <v>0</v>
      </c>
      <c r="K92" s="15">
        <f t="shared" si="15"/>
        <v>148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148</v>
      </c>
      <c r="P92" s="16">
        <f t="shared" si="14"/>
        <v>0</v>
      </c>
      <c r="Q92" s="17">
        <f t="shared" si="16"/>
        <v>148</v>
      </c>
      <c r="R92" s="17"/>
    </row>
    <row r="93" spans="1:18">
      <c r="A93" s="8" t="s">
        <v>135</v>
      </c>
      <c r="B93" s="15">
        <f>'[1]11'!B95</f>
        <v>0</v>
      </c>
      <c r="C93" s="16">
        <f>'[1]11'!C95</f>
        <v>0</v>
      </c>
      <c r="D93" s="16">
        <f>'[1]11'!D95</f>
        <v>320</v>
      </c>
      <c r="E93" s="16">
        <f>'[1]11'!E95</f>
        <v>0</v>
      </c>
      <c r="F93" s="15">
        <f t="shared" si="17"/>
        <v>320</v>
      </c>
      <c r="G93" s="15">
        <f>'[1]11'!H95</f>
        <v>0</v>
      </c>
      <c r="H93" s="16">
        <f>'[1]11'!I95</f>
        <v>0</v>
      </c>
      <c r="I93" s="16">
        <f>'[1]11'!J95</f>
        <v>148</v>
      </c>
      <c r="J93" s="16">
        <f>'[1]11'!K95</f>
        <v>0</v>
      </c>
      <c r="K93" s="15">
        <f t="shared" si="15"/>
        <v>148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148</v>
      </c>
      <c r="P93" s="16">
        <f t="shared" si="14"/>
        <v>0</v>
      </c>
      <c r="Q93" s="17">
        <f t="shared" si="16"/>
        <v>148</v>
      </c>
      <c r="R93" s="17"/>
    </row>
    <row r="94" spans="1:18">
      <c r="A94" s="8" t="s">
        <v>136</v>
      </c>
      <c r="B94" s="15">
        <f>'[1]11'!B96</f>
        <v>0</v>
      </c>
      <c r="C94" s="16">
        <f>'[1]11'!C96</f>
        <v>0</v>
      </c>
      <c r="D94" s="16">
        <f>'[1]11'!D96</f>
        <v>320</v>
      </c>
      <c r="E94" s="16">
        <f>'[1]11'!E96</f>
        <v>0</v>
      </c>
      <c r="F94" s="15">
        <f t="shared" si="17"/>
        <v>320</v>
      </c>
      <c r="G94" s="15">
        <f>'[1]11'!H96</f>
        <v>0</v>
      </c>
      <c r="H94" s="16">
        <f>'[1]11'!I96</f>
        <v>0</v>
      </c>
      <c r="I94" s="16">
        <f>'[1]11'!J96</f>
        <v>148</v>
      </c>
      <c r="J94" s="16">
        <f>'[1]11'!K96</f>
        <v>0</v>
      </c>
      <c r="K94" s="15">
        <f t="shared" si="15"/>
        <v>148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148</v>
      </c>
      <c r="P94" s="16">
        <f t="shared" si="14"/>
        <v>0</v>
      </c>
      <c r="Q94" s="17">
        <f t="shared" si="16"/>
        <v>148</v>
      </c>
      <c r="R94" s="17"/>
    </row>
    <row r="95" spans="1:18">
      <c r="A95" s="8" t="s">
        <v>137</v>
      </c>
      <c r="B95" s="15">
        <f>'[1]11'!B97</f>
        <v>0</v>
      </c>
      <c r="C95" s="16">
        <f>'[1]11'!C97</f>
        <v>0</v>
      </c>
      <c r="D95" s="16">
        <f>'[1]11'!D97</f>
        <v>320</v>
      </c>
      <c r="E95" s="16">
        <f>'[1]11'!E97</f>
        <v>0</v>
      </c>
      <c r="F95" s="15">
        <f t="shared" si="17"/>
        <v>320</v>
      </c>
      <c r="G95" s="15">
        <f>'[1]11'!H97</f>
        <v>0</v>
      </c>
      <c r="H95" s="16">
        <f>'[1]11'!I97</f>
        <v>0</v>
      </c>
      <c r="I95" s="16">
        <f>'[1]11'!J97</f>
        <v>148</v>
      </c>
      <c r="J95" s="16">
        <f>'[1]11'!K97</f>
        <v>0</v>
      </c>
      <c r="K95" s="15">
        <f t="shared" si="15"/>
        <v>148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148</v>
      </c>
      <c r="P95" s="16">
        <f t="shared" si="14"/>
        <v>0</v>
      </c>
      <c r="Q95" s="17">
        <f t="shared" si="16"/>
        <v>148</v>
      </c>
      <c r="R95" s="17"/>
    </row>
    <row r="96" spans="1:18">
      <c r="A96" s="8" t="s">
        <v>138</v>
      </c>
      <c r="B96" s="15">
        <f>'[1]11'!B98</f>
        <v>0</v>
      </c>
      <c r="C96" s="16">
        <f>'[1]11'!C98</f>
        <v>0</v>
      </c>
      <c r="D96" s="16">
        <f>'[1]11'!D98</f>
        <v>320</v>
      </c>
      <c r="E96" s="16">
        <f>'[1]11'!E98</f>
        <v>0</v>
      </c>
      <c r="F96" s="15">
        <f t="shared" si="17"/>
        <v>320</v>
      </c>
      <c r="G96" s="15">
        <f>'[1]11'!H98</f>
        <v>0</v>
      </c>
      <c r="H96" s="16">
        <f>'[1]11'!I98</f>
        <v>0</v>
      </c>
      <c r="I96" s="16">
        <f>'[1]11'!J98</f>
        <v>148</v>
      </c>
      <c r="J96" s="16">
        <f>'[1]11'!K98</f>
        <v>0</v>
      </c>
      <c r="K96" s="15">
        <f t="shared" si="15"/>
        <v>148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148</v>
      </c>
      <c r="P96" s="16">
        <f t="shared" si="14"/>
        <v>0</v>
      </c>
      <c r="Q96" s="17">
        <f t="shared" si="16"/>
        <v>148</v>
      </c>
      <c r="R96" s="17"/>
    </row>
    <row r="97" spans="1:18">
      <c r="A97" s="8" t="s">
        <v>139</v>
      </c>
      <c r="B97" s="15">
        <f>'[1]11'!B99</f>
        <v>0</v>
      </c>
      <c r="C97" s="16">
        <f>'[1]11'!C99</f>
        <v>0</v>
      </c>
      <c r="D97" s="16">
        <f>'[1]11'!D99</f>
        <v>320</v>
      </c>
      <c r="E97" s="16">
        <f>'[1]11'!E99</f>
        <v>0</v>
      </c>
      <c r="F97" s="15">
        <f t="shared" si="17"/>
        <v>320</v>
      </c>
      <c r="G97" s="15">
        <f>'[1]11'!H99</f>
        <v>0</v>
      </c>
      <c r="H97" s="16">
        <f>'[1]11'!I99</f>
        <v>0</v>
      </c>
      <c r="I97" s="16">
        <f>'[1]11'!J99</f>
        <v>148</v>
      </c>
      <c r="J97" s="16">
        <f>'[1]11'!K99</f>
        <v>0</v>
      </c>
      <c r="K97" s="15">
        <f t="shared" si="15"/>
        <v>148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148</v>
      </c>
      <c r="P97" s="16">
        <f t="shared" si="14"/>
        <v>0</v>
      </c>
      <c r="Q97" s="17">
        <f t="shared" si="16"/>
        <v>148</v>
      </c>
      <c r="R97" s="17"/>
    </row>
    <row r="98" spans="1:18">
      <c r="A98" s="8" t="s">
        <v>140</v>
      </c>
      <c r="B98" s="15">
        <f>'[1]11'!B100</f>
        <v>0</v>
      </c>
      <c r="C98" s="16">
        <f>'[1]11'!C100</f>
        <v>0</v>
      </c>
      <c r="D98" s="16">
        <f>'[1]11'!D100</f>
        <v>320</v>
      </c>
      <c r="E98" s="16">
        <f>'[1]11'!E100</f>
        <v>0</v>
      </c>
      <c r="F98" s="15">
        <f t="shared" si="17"/>
        <v>320</v>
      </c>
      <c r="G98" s="15">
        <f>'[1]11'!H100</f>
        <v>0</v>
      </c>
      <c r="H98" s="16">
        <f>'[1]11'!I100</f>
        <v>0</v>
      </c>
      <c r="I98" s="16">
        <f>'[1]11'!J100</f>
        <v>148</v>
      </c>
      <c r="J98" s="16">
        <f>'[1]11'!K100</f>
        <v>0</v>
      </c>
      <c r="K98" s="15">
        <f t="shared" si="15"/>
        <v>148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148</v>
      </c>
      <c r="P98" s="16">
        <f t="shared" si="14"/>
        <v>0</v>
      </c>
      <c r="Q98" s="17">
        <f t="shared" si="16"/>
        <v>148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7.68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3.5794999999999999</v>
      </c>
      <c r="J99" s="15">
        <f t="shared" si="18"/>
        <v>0</v>
      </c>
      <c r="K99" s="15">
        <f t="shared" si="18"/>
        <v>3.5794999999999999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3.5794999999999999</v>
      </c>
      <c r="P99" s="15">
        <f t="shared" si="18"/>
        <v>0</v>
      </c>
      <c r="Q99" s="15">
        <f t="shared" si="18"/>
        <v>3.5794999999999999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45546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'[2]11'!B5</f>
        <v>80</v>
      </c>
      <c r="C3" s="201">
        <f>'[2]11'!C5</f>
        <v>0</v>
      </c>
      <c r="D3" s="201">
        <f>'[2]11'!D5</f>
        <v>0</v>
      </c>
      <c r="E3" s="201">
        <f>'[2]11'!E5</f>
        <v>0</v>
      </c>
      <c r="F3" s="15">
        <f>SUM(B3:E3)</f>
        <v>80</v>
      </c>
      <c r="G3" s="200">
        <f>'[2]11'!H5</f>
        <v>34</v>
      </c>
      <c r="H3" s="201">
        <f>'[2]11'!I5</f>
        <v>0</v>
      </c>
      <c r="I3" s="201">
        <f>'[2]11'!J5</f>
        <v>0</v>
      </c>
      <c r="J3" s="201">
        <f>'[2]11'!K5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'[2]11'!B6</f>
        <v>80</v>
      </c>
      <c r="C4" s="201">
        <f>'[2]11'!C6</f>
        <v>0</v>
      </c>
      <c r="D4" s="201">
        <f>'[2]11'!D6</f>
        <v>0</v>
      </c>
      <c r="E4" s="201">
        <f>'[2]11'!E6</f>
        <v>0</v>
      </c>
      <c r="F4" s="15">
        <f>SUM(B4:E4)</f>
        <v>80</v>
      </c>
      <c r="G4" s="200">
        <f>'[2]11'!H6</f>
        <v>34</v>
      </c>
      <c r="H4" s="201">
        <f>'[2]11'!I6</f>
        <v>0</v>
      </c>
      <c r="I4" s="201">
        <f>'[2]11'!J6</f>
        <v>0</v>
      </c>
      <c r="J4" s="201">
        <f>'[2]11'!K6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'[2]11'!B7</f>
        <v>80</v>
      </c>
      <c r="C5" s="201">
        <f>'[2]11'!C7</f>
        <v>0</v>
      </c>
      <c r="D5" s="201">
        <f>'[2]11'!D7</f>
        <v>0</v>
      </c>
      <c r="E5" s="201">
        <f>'[2]11'!E7</f>
        <v>0</v>
      </c>
      <c r="F5" s="15">
        <f t="shared" ref="F5:F68" si="6">SUM(B5:E5)</f>
        <v>80</v>
      </c>
      <c r="G5" s="200">
        <f>'[2]11'!H7</f>
        <v>34</v>
      </c>
      <c r="H5" s="201">
        <f>'[2]11'!I7</f>
        <v>0</v>
      </c>
      <c r="I5" s="201">
        <f>'[2]11'!J7</f>
        <v>0</v>
      </c>
      <c r="J5" s="201">
        <f>'[2]11'!K7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'[2]11'!B8</f>
        <v>80</v>
      </c>
      <c r="C6" s="201">
        <f>'[2]11'!C8</f>
        <v>0</v>
      </c>
      <c r="D6" s="201">
        <f>'[2]11'!D8</f>
        <v>0</v>
      </c>
      <c r="E6" s="201">
        <f>'[2]11'!E8</f>
        <v>0</v>
      </c>
      <c r="F6" s="15">
        <f t="shared" si="6"/>
        <v>80</v>
      </c>
      <c r="G6" s="200">
        <f>'[2]11'!H8</f>
        <v>34</v>
      </c>
      <c r="H6" s="201">
        <f>'[2]11'!I8</f>
        <v>0</v>
      </c>
      <c r="I6" s="201">
        <f>'[2]11'!J8</f>
        <v>0</v>
      </c>
      <c r="J6" s="201">
        <f>'[2]11'!K8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'[2]11'!B9</f>
        <v>80</v>
      </c>
      <c r="C7" s="201">
        <f>'[2]11'!C9</f>
        <v>0</v>
      </c>
      <c r="D7" s="201">
        <f>'[2]11'!D9</f>
        <v>0</v>
      </c>
      <c r="E7" s="201">
        <f>'[2]11'!E9</f>
        <v>0</v>
      </c>
      <c r="F7" s="15">
        <f t="shared" si="6"/>
        <v>80</v>
      </c>
      <c r="G7" s="200">
        <f>'[2]11'!H9</f>
        <v>33</v>
      </c>
      <c r="H7" s="201">
        <f>'[2]11'!I9</f>
        <v>0</v>
      </c>
      <c r="I7" s="201">
        <f>'[2]11'!J9</f>
        <v>0</v>
      </c>
      <c r="J7" s="201">
        <f>'[2]11'!K9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  <c r="S7" s="18"/>
    </row>
    <row r="8" spans="1:19">
      <c r="A8" s="8" t="s">
        <v>50</v>
      </c>
      <c r="B8" s="200">
        <f>'[2]11'!B10</f>
        <v>80</v>
      </c>
      <c r="C8" s="201">
        <f>'[2]11'!C10</f>
        <v>0</v>
      </c>
      <c r="D8" s="201">
        <f>'[2]11'!D10</f>
        <v>0</v>
      </c>
      <c r="E8" s="201">
        <f>'[2]11'!E10</f>
        <v>0</v>
      </c>
      <c r="F8" s="15">
        <f t="shared" si="6"/>
        <v>80</v>
      </c>
      <c r="G8" s="200">
        <f>'[2]11'!H10</f>
        <v>33</v>
      </c>
      <c r="H8" s="201">
        <f>'[2]11'!I10</f>
        <v>0</v>
      </c>
      <c r="I8" s="201">
        <f>'[2]11'!J10</f>
        <v>0</v>
      </c>
      <c r="J8" s="201">
        <f>'[2]11'!K10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  <c r="S8" s="18"/>
    </row>
    <row r="9" spans="1:19">
      <c r="A9" s="8" t="s">
        <v>51</v>
      </c>
      <c r="B9" s="200">
        <f>'[2]11'!B11</f>
        <v>80</v>
      </c>
      <c r="C9" s="201">
        <f>'[2]11'!C11</f>
        <v>0</v>
      </c>
      <c r="D9" s="201">
        <f>'[2]11'!D11</f>
        <v>0</v>
      </c>
      <c r="E9" s="201">
        <f>'[2]11'!E11</f>
        <v>0</v>
      </c>
      <c r="F9" s="15">
        <f t="shared" si="6"/>
        <v>80</v>
      </c>
      <c r="G9" s="200">
        <f>'[2]11'!H11</f>
        <v>33</v>
      </c>
      <c r="H9" s="201">
        <f>'[2]11'!I11</f>
        <v>0</v>
      </c>
      <c r="I9" s="201">
        <f>'[2]11'!J11</f>
        <v>0</v>
      </c>
      <c r="J9" s="201">
        <f>'[2]11'!K11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  <c r="S9" s="18"/>
    </row>
    <row r="10" spans="1:19">
      <c r="A10" s="8" t="s">
        <v>52</v>
      </c>
      <c r="B10" s="200">
        <f>'[2]11'!B12</f>
        <v>80</v>
      </c>
      <c r="C10" s="201">
        <f>'[2]11'!C12</f>
        <v>0</v>
      </c>
      <c r="D10" s="201">
        <f>'[2]11'!D12</f>
        <v>0</v>
      </c>
      <c r="E10" s="201">
        <f>'[2]11'!E12</f>
        <v>0</v>
      </c>
      <c r="F10" s="15">
        <f t="shared" si="6"/>
        <v>80</v>
      </c>
      <c r="G10" s="200">
        <f>'[2]11'!H12</f>
        <v>33</v>
      </c>
      <c r="H10" s="201">
        <f>'[2]11'!I12</f>
        <v>0</v>
      </c>
      <c r="I10" s="201">
        <f>'[2]11'!J12</f>
        <v>0</v>
      </c>
      <c r="J10" s="201">
        <f>'[2]11'!K12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  <c r="S10" s="18"/>
    </row>
    <row r="11" spans="1:19">
      <c r="A11" s="8" t="s">
        <v>53</v>
      </c>
      <c r="B11" s="200">
        <f>'[2]11'!B13</f>
        <v>80</v>
      </c>
      <c r="C11" s="201">
        <f>'[2]11'!C13</f>
        <v>0</v>
      </c>
      <c r="D11" s="201">
        <f>'[2]11'!D13</f>
        <v>0</v>
      </c>
      <c r="E11" s="201">
        <f>'[2]11'!E13</f>
        <v>0</v>
      </c>
      <c r="F11" s="15">
        <f t="shared" si="6"/>
        <v>80</v>
      </c>
      <c r="G11" s="200">
        <f>'[2]11'!H13</f>
        <v>33</v>
      </c>
      <c r="H11" s="201">
        <f>'[2]11'!I13</f>
        <v>0</v>
      </c>
      <c r="I11" s="201">
        <f>'[2]11'!J13</f>
        <v>0</v>
      </c>
      <c r="J11" s="201">
        <f>'[2]11'!K13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  <c r="S11" s="18"/>
    </row>
    <row r="12" spans="1:19">
      <c r="A12" s="8" t="s">
        <v>54</v>
      </c>
      <c r="B12" s="200">
        <f>'[2]11'!B14</f>
        <v>80</v>
      </c>
      <c r="C12" s="201">
        <f>'[2]11'!C14</f>
        <v>0</v>
      </c>
      <c r="D12" s="201">
        <f>'[2]11'!D14</f>
        <v>0</v>
      </c>
      <c r="E12" s="201">
        <f>'[2]11'!E14</f>
        <v>0</v>
      </c>
      <c r="F12" s="15">
        <f t="shared" si="6"/>
        <v>80</v>
      </c>
      <c r="G12" s="200">
        <f>'[2]11'!H14</f>
        <v>33</v>
      </c>
      <c r="H12" s="201">
        <f>'[2]11'!I14</f>
        <v>0</v>
      </c>
      <c r="I12" s="201">
        <f>'[2]11'!J14</f>
        <v>0</v>
      </c>
      <c r="J12" s="201">
        <f>'[2]11'!K14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  <c r="S12" s="18"/>
    </row>
    <row r="13" spans="1:19">
      <c r="A13" s="8" t="s">
        <v>55</v>
      </c>
      <c r="B13" s="200">
        <f>'[2]11'!B15</f>
        <v>80</v>
      </c>
      <c r="C13" s="201">
        <f>'[2]11'!C15</f>
        <v>0</v>
      </c>
      <c r="D13" s="201">
        <f>'[2]11'!D15</f>
        <v>0</v>
      </c>
      <c r="E13" s="201">
        <f>'[2]11'!E15</f>
        <v>0</v>
      </c>
      <c r="F13" s="15">
        <f t="shared" si="6"/>
        <v>80</v>
      </c>
      <c r="G13" s="200">
        <f>'[2]11'!H15</f>
        <v>33</v>
      </c>
      <c r="H13" s="201">
        <f>'[2]11'!I15</f>
        <v>0</v>
      </c>
      <c r="I13" s="201">
        <f>'[2]11'!J15</f>
        <v>0</v>
      </c>
      <c r="J13" s="201">
        <f>'[2]11'!K15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  <c r="S13" s="18"/>
    </row>
    <row r="14" spans="1:19">
      <c r="A14" s="8" t="s">
        <v>56</v>
      </c>
      <c r="B14" s="200">
        <f>'[2]11'!B16</f>
        <v>80</v>
      </c>
      <c r="C14" s="201">
        <f>'[2]11'!C16</f>
        <v>0</v>
      </c>
      <c r="D14" s="201">
        <f>'[2]11'!D16</f>
        <v>0</v>
      </c>
      <c r="E14" s="201">
        <f>'[2]11'!E16</f>
        <v>0</v>
      </c>
      <c r="F14" s="15">
        <f t="shared" si="6"/>
        <v>80</v>
      </c>
      <c r="G14" s="200">
        <f>'[2]11'!H16</f>
        <v>33</v>
      </c>
      <c r="H14" s="201">
        <f>'[2]11'!I16</f>
        <v>0</v>
      </c>
      <c r="I14" s="201">
        <f>'[2]11'!J16</f>
        <v>0</v>
      </c>
      <c r="J14" s="201">
        <f>'[2]11'!K16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  <c r="S14" s="18"/>
    </row>
    <row r="15" spans="1:19">
      <c r="A15" s="8" t="s">
        <v>57</v>
      </c>
      <c r="B15" s="200">
        <f>'[2]11'!B17</f>
        <v>80</v>
      </c>
      <c r="C15" s="201">
        <f>'[2]11'!C17</f>
        <v>0</v>
      </c>
      <c r="D15" s="201">
        <f>'[2]11'!D17</f>
        <v>0</v>
      </c>
      <c r="E15" s="201">
        <f>'[2]11'!E17</f>
        <v>0</v>
      </c>
      <c r="F15" s="15">
        <f t="shared" si="6"/>
        <v>80</v>
      </c>
      <c r="G15" s="200">
        <f>'[2]11'!H17</f>
        <v>33</v>
      </c>
      <c r="H15" s="201">
        <f>'[2]11'!I17</f>
        <v>0</v>
      </c>
      <c r="I15" s="201">
        <f>'[2]11'!J17</f>
        <v>0</v>
      </c>
      <c r="J15" s="201">
        <f>'[2]11'!K17</f>
        <v>0</v>
      </c>
      <c r="K15" s="15">
        <f t="shared" si="3"/>
        <v>33</v>
      </c>
      <c r="L15" s="18">
        <f>frq!C15</f>
        <v>1</v>
      </c>
      <c r="M15" s="125">
        <f t="shared" si="4"/>
        <v>32.6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</v>
      </c>
      <c r="R15" s="18">
        <v>0.4</v>
      </c>
      <c r="S15" s="18"/>
    </row>
    <row r="16" spans="1:19">
      <c r="A16" s="8" t="s">
        <v>58</v>
      </c>
      <c r="B16" s="200">
        <f>'[2]11'!B18</f>
        <v>80</v>
      </c>
      <c r="C16" s="201">
        <f>'[2]11'!C18</f>
        <v>0</v>
      </c>
      <c r="D16" s="201">
        <f>'[2]11'!D18</f>
        <v>0</v>
      </c>
      <c r="E16" s="201">
        <f>'[2]11'!E18</f>
        <v>0</v>
      </c>
      <c r="F16" s="15">
        <f t="shared" si="6"/>
        <v>80</v>
      </c>
      <c r="G16" s="200">
        <f>'[2]11'!H18</f>
        <v>33</v>
      </c>
      <c r="H16" s="201">
        <f>'[2]11'!I18</f>
        <v>0</v>
      </c>
      <c r="I16" s="201">
        <f>'[2]11'!J18</f>
        <v>0</v>
      </c>
      <c r="J16" s="201">
        <f>'[2]11'!K18</f>
        <v>0</v>
      </c>
      <c r="K16" s="15">
        <f t="shared" si="3"/>
        <v>33</v>
      </c>
      <c r="L16" s="18">
        <f>frq!C16</f>
        <v>1</v>
      </c>
      <c r="M16" s="125">
        <f t="shared" si="4"/>
        <v>32.6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</v>
      </c>
      <c r="R16" s="18">
        <v>0.4</v>
      </c>
      <c r="S16" s="18"/>
    </row>
    <row r="17" spans="1:19">
      <c r="A17" s="8" t="s">
        <v>59</v>
      </c>
      <c r="B17" s="200">
        <f>'[2]11'!B19</f>
        <v>80</v>
      </c>
      <c r="C17" s="201">
        <f>'[2]11'!C19</f>
        <v>0</v>
      </c>
      <c r="D17" s="201">
        <f>'[2]11'!D19</f>
        <v>0</v>
      </c>
      <c r="E17" s="201">
        <f>'[2]11'!E19</f>
        <v>0</v>
      </c>
      <c r="F17" s="15">
        <f t="shared" si="6"/>
        <v>80</v>
      </c>
      <c r="G17" s="200">
        <f>'[2]11'!H19</f>
        <v>33</v>
      </c>
      <c r="H17" s="201">
        <f>'[2]11'!I19</f>
        <v>0</v>
      </c>
      <c r="I17" s="201">
        <f>'[2]11'!J19</f>
        <v>0</v>
      </c>
      <c r="J17" s="201">
        <f>'[2]11'!K19</f>
        <v>0</v>
      </c>
      <c r="K17" s="15">
        <f t="shared" si="3"/>
        <v>33</v>
      </c>
      <c r="L17" s="18">
        <f>frq!C17</f>
        <v>1</v>
      </c>
      <c r="M17" s="125">
        <f t="shared" si="4"/>
        <v>32.6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</v>
      </c>
      <c r="R17" s="18">
        <v>0.4</v>
      </c>
      <c r="S17" s="18"/>
    </row>
    <row r="18" spans="1:19">
      <c r="A18" s="8" t="s">
        <v>60</v>
      </c>
      <c r="B18" s="200">
        <f>'[2]11'!B20</f>
        <v>80</v>
      </c>
      <c r="C18" s="201">
        <f>'[2]11'!C20</f>
        <v>0</v>
      </c>
      <c r="D18" s="201">
        <f>'[2]11'!D20</f>
        <v>0</v>
      </c>
      <c r="E18" s="201">
        <f>'[2]11'!E20</f>
        <v>0</v>
      </c>
      <c r="F18" s="15">
        <f t="shared" si="6"/>
        <v>80</v>
      </c>
      <c r="G18" s="200">
        <f>'[2]11'!H20</f>
        <v>33</v>
      </c>
      <c r="H18" s="201">
        <f>'[2]11'!I20</f>
        <v>0</v>
      </c>
      <c r="I18" s="201">
        <f>'[2]11'!J20</f>
        <v>0</v>
      </c>
      <c r="J18" s="201">
        <f>'[2]11'!K20</f>
        <v>0</v>
      </c>
      <c r="K18" s="15">
        <f t="shared" si="3"/>
        <v>33</v>
      </c>
      <c r="L18" s="18">
        <f>frq!C18</f>
        <v>1</v>
      </c>
      <c r="M18" s="125">
        <f t="shared" si="4"/>
        <v>32.6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</v>
      </c>
      <c r="R18" s="18">
        <v>0.4</v>
      </c>
      <c r="S18" s="18"/>
    </row>
    <row r="19" spans="1:19">
      <c r="A19" s="8" t="s">
        <v>61</v>
      </c>
      <c r="B19" s="200">
        <f>'[2]11'!B21</f>
        <v>80</v>
      </c>
      <c r="C19" s="201">
        <f>'[2]11'!C21</f>
        <v>0</v>
      </c>
      <c r="D19" s="201">
        <f>'[2]11'!D21</f>
        <v>0</v>
      </c>
      <c r="E19" s="201">
        <f>'[2]11'!E21</f>
        <v>0</v>
      </c>
      <c r="F19" s="15">
        <f t="shared" si="6"/>
        <v>80</v>
      </c>
      <c r="G19" s="200">
        <f>'[2]11'!H21</f>
        <v>33</v>
      </c>
      <c r="H19" s="201">
        <f>'[2]11'!I21</f>
        <v>0</v>
      </c>
      <c r="I19" s="201">
        <f>'[2]11'!J21</f>
        <v>0</v>
      </c>
      <c r="J19" s="201">
        <f>'[2]11'!K21</f>
        <v>0</v>
      </c>
      <c r="K19" s="15">
        <f t="shared" si="3"/>
        <v>33</v>
      </c>
      <c r="L19" s="18">
        <f>frq!C19</f>
        <v>1</v>
      </c>
      <c r="M19" s="125">
        <f t="shared" si="4"/>
        <v>32.6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32.6</v>
      </c>
      <c r="R19" s="18">
        <v>0.4</v>
      </c>
      <c r="S19" s="18"/>
    </row>
    <row r="20" spans="1:19">
      <c r="A20" s="8" t="s">
        <v>62</v>
      </c>
      <c r="B20" s="200">
        <f>'[2]11'!B22</f>
        <v>80</v>
      </c>
      <c r="C20" s="201">
        <f>'[2]11'!C22</f>
        <v>0</v>
      </c>
      <c r="D20" s="201">
        <f>'[2]11'!D22</f>
        <v>0</v>
      </c>
      <c r="E20" s="201">
        <f>'[2]11'!E22</f>
        <v>0</v>
      </c>
      <c r="F20" s="15">
        <f t="shared" si="6"/>
        <v>80</v>
      </c>
      <c r="G20" s="200">
        <f>'[2]11'!H22</f>
        <v>33</v>
      </c>
      <c r="H20" s="201">
        <f>'[2]11'!I22</f>
        <v>0</v>
      </c>
      <c r="I20" s="201">
        <f>'[2]11'!J22</f>
        <v>0</v>
      </c>
      <c r="J20" s="201">
        <f>'[2]11'!K22</f>
        <v>0</v>
      </c>
      <c r="K20" s="15">
        <f t="shared" si="3"/>
        <v>33</v>
      </c>
      <c r="L20" s="18">
        <f>frq!C20</f>
        <v>1</v>
      </c>
      <c r="M20" s="125">
        <f t="shared" si="4"/>
        <v>32.6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</v>
      </c>
      <c r="R20" s="18">
        <v>0.4</v>
      </c>
      <c r="S20" s="18"/>
    </row>
    <row r="21" spans="1:19">
      <c r="A21" s="8" t="s">
        <v>63</v>
      </c>
      <c r="B21" s="200">
        <f>'[2]11'!B23</f>
        <v>80</v>
      </c>
      <c r="C21" s="201">
        <f>'[2]11'!C23</f>
        <v>0</v>
      </c>
      <c r="D21" s="201">
        <f>'[2]11'!D23</f>
        <v>0</v>
      </c>
      <c r="E21" s="201">
        <f>'[2]11'!E23</f>
        <v>0</v>
      </c>
      <c r="F21" s="15">
        <f t="shared" si="6"/>
        <v>80</v>
      </c>
      <c r="G21" s="200">
        <f>'[2]11'!H23</f>
        <v>33</v>
      </c>
      <c r="H21" s="201">
        <f>'[2]11'!I23</f>
        <v>0</v>
      </c>
      <c r="I21" s="201">
        <f>'[2]11'!J23</f>
        <v>0</v>
      </c>
      <c r="J21" s="201">
        <f>'[2]11'!K23</f>
        <v>0</v>
      </c>
      <c r="K21" s="15">
        <f t="shared" si="3"/>
        <v>33</v>
      </c>
      <c r="L21" s="18">
        <f>frq!C21</f>
        <v>1</v>
      </c>
      <c r="M21" s="125">
        <f t="shared" si="4"/>
        <v>32.6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</v>
      </c>
      <c r="R21" s="18">
        <v>0.4</v>
      </c>
      <c r="S21" s="18"/>
    </row>
    <row r="22" spans="1:19">
      <c r="A22" s="8" t="s">
        <v>64</v>
      </c>
      <c r="B22" s="200">
        <f>'[2]11'!B24</f>
        <v>80</v>
      </c>
      <c r="C22" s="201">
        <f>'[2]11'!C24</f>
        <v>0</v>
      </c>
      <c r="D22" s="201">
        <f>'[2]11'!D24</f>
        <v>0</v>
      </c>
      <c r="E22" s="201">
        <f>'[2]11'!E24</f>
        <v>0</v>
      </c>
      <c r="F22" s="15">
        <f t="shared" si="6"/>
        <v>80</v>
      </c>
      <c r="G22" s="200">
        <f>'[2]11'!H24</f>
        <v>33</v>
      </c>
      <c r="H22" s="201">
        <f>'[2]11'!I24</f>
        <v>0</v>
      </c>
      <c r="I22" s="201">
        <f>'[2]11'!J24</f>
        <v>0</v>
      </c>
      <c r="J22" s="201">
        <f>'[2]11'!K24</f>
        <v>0</v>
      </c>
      <c r="K22" s="15">
        <f t="shared" si="3"/>
        <v>33</v>
      </c>
      <c r="L22" s="18">
        <f>frq!C22</f>
        <v>1</v>
      </c>
      <c r="M22" s="125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  <c r="S22" s="18"/>
    </row>
    <row r="23" spans="1:19">
      <c r="A23" s="8" t="s">
        <v>65</v>
      </c>
      <c r="B23" s="200">
        <f>'[2]11'!B25</f>
        <v>80</v>
      </c>
      <c r="C23" s="201">
        <f>'[2]11'!C25</f>
        <v>0</v>
      </c>
      <c r="D23" s="201">
        <f>'[2]11'!D25</f>
        <v>0</v>
      </c>
      <c r="E23" s="201">
        <f>'[2]11'!E25</f>
        <v>0</v>
      </c>
      <c r="F23" s="15">
        <f t="shared" si="6"/>
        <v>80</v>
      </c>
      <c r="G23" s="200">
        <f>'[2]11'!H25</f>
        <v>33</v>
      </c>
      <c r="H23" s="201">
        <f>'[2]11'!I25</f>
        <v>0</v>
      </c>
      <c r="I23" s="201">
        <f>'[2]11'!J25</f>
        <v>0</v>
      </c>
      <c r="J23" s="201">
        <f>'[2]11'!K25</f>
        <v>0</v>
      </c>
      <c r="K23" s="15">
        <f t="shared" si="3"/>
        <v>33</v>
      </c>
      <c r="L23" s="18">
        <f>frq!C23</f>
        <v>1</v>
      </c>
      <c r="M23" s="125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  <c r="S23" s="18"/>
    </row>
    <row r="24" spans="1:19">
      <c r="A24" s="8" t="s">
        <v>66</v>
      </c>
      <c r="B24" s="200">
        <f>'[2]11'!B26</f>
        <v>80</v>
      </c>
      <c r="C24" s="201">
        <f>'[2]11'!C26</f>
        <v>0</v>
      </c>
      <c r="D24" s="201">
        <f>'[2]11'!D26</f>
        <v>0</v>
      </c>
      <c r="E24" s="201">
        <f>'[2]11'!E26</f>
        <v>0</v>
      </c>
      <c r="F24" s="15">
        <f t="shared" si="6"/>
        <v>80</v>
      </c>
      <c r="G24" s="200">
        <f>'[2]11'!H26</f>
        <v>33</v>
      </c>
      <c r="H24" s="201">
        <f>'[2]11'!I26</f>
        <v>0</v>
      </c>
      <c r="I24" s="201">
        <f>'[2]11'!J26</f>
        <v>0</v>
      </c>
      <c r="J24" s="201">
        <f>'[2]11'!K26</f>
        <v>0</v>
      </c>
      <c r="K24" s="15">
        <f t="shared" si="3"/>
        <v>33</v>
      </c>
      <c r="L24" s="18">
        <f>frq!C24</f>
        <v>1</v>
      </c>
      <c r="M24" s="125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  <c r="S24" s="18"/>
    </row>
    <row r="25" spans="1:19">
      <c r="A25" s="8" t="s">
        <v>67</v>
      </c>
      <c r="B25" s="200">
        <f>'[2]11'!B27</f>
        <v>80</v>
      </c>
      <c r="C25" s="201">
        <f>'[2]11'!C27</f>
        <v>0</v>
      </c>
      <c r="D25" s="201">
        <f>'[2]11'!D27</f>
        <v>0</v>
      </c>
      <c r="E25" s="201">
        <f>'[2]11'!E27</f>
        <v>0</v>
      </c>
      <c r="F25" s="15">
        <f t="shared" si="6"/>
        <v>80</v>
      </c>
      <c r="G25" s="200">
        <f>'[2]11'!H27</f>
        <v>33</v>
      </c>
      <c r="H25" s="201">
        <f>'[2]11'!I27</f>
        <v>0</v>
      </c>
      <c r="I25" s="201">
        <f>'[2]11'!J27</f>
        <v>0</v>
      </c>
      <c r="J25" s="201">
        <f>'[2]11'!K27</f>
        <v>0</v>
      </c>
      <c r="K25" s="15">
        <f t="shared" si="3"/>
        <v>33</v>
      </c>
      <c r="L25" s="18">
        <f>frq!C25</f>
        <v>1</v>
      </c>
      <c r="M25" s="125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  <c r="S25" s="18"/>
    </row>
    <row r="26" spans="1:19">
      <c r="A26" s="8" t="s">
        <v>68</v>
      </c>
      <c r="B26" s="200">
        <f>'[2]11'!B28</f>
        <v>80</v>
      </c>
      <c r="C26" s="201">
        <f>'[2]11'!C28</f>
        <v>0</v>
      </c>
      <c r="D26" s="201">
        <f>'[2]11'!D28</f>
        <v>0</v>
      </c>
      <c r="E26" s="201">
        <f>'[2]11'!E28</f>
        <v>0</v>
      </c>
      <c r="F26" s="15">
        <f t="shared" si="6"/>
        <v>80</v>
      </c>
      <c r="G26" s="200">
        <f>'[2]11'!H28</f>
        <v>33</v>
      </c>
      <c r="H26" s="201">
        <f>'[2]11'!I28</f>
        <v>0</v>
      </c>
      <c r="I26" s="201">
        <f>'[2]11'!J28</f>
        <v>0</v>
      </c>
      <c r="J26" s="201">
        <f>'[2]11'!K28</f>
        <v>0</v>
      </c>
      <c r="K26" s="15">
        <f t="shared" si="3"/>
        <v>33</v>
      </c>
      <c r="L26" s="18">
        <f>frq!C26</f>
        <v>1</v>
      </c>
      <c r="M26" s="125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  <c r="S26" s="18"/>
    </row>
    <row r="27" spans="1:19">
      <c r="A27" s="8" t="s">
        <v>69</v>
      </c>
      <c r="B27" s="200">
        <f>'[2]11'!B29</f>
        <v>80</v>
      </c>
      <c r="C27" s="201">
        <f>'[2]11'!C29</f>
        <v>0</v>
      </c>
      <c r="D27" s="201">
        <f>'[2]11'!D29</f>
        <v>0</v>
      </c>
      <c r="E27" s="201">
        <f>'[2]11'!E29</f>
        <v>0</v>
      </c>
      <c r="F27" s="15">
        <f t="shared" si="6"/>
        <v>80</v>
      </c>
      <c r="G27" s="200">
        <f>'[2]11'!H29</f>
        <v>33</v>
      </c>
      <c r="H27" s="201">
        <f>'[2]11'!I29</f>
        <v>0</v>
      </c>
      <c r="I27" s="201">
        <f>'[2]11'!J29</f>
        <v>0</v>
      </c>
      <c r="J27" s="201">
        <f>'[2]11'!K29</f>
        <v>0</v>
      </c>
      <c r="K27" s="15">
        <f t="shared" si="3"/>
        <v>33</v>
      </c>
      <c r="L27" s="18">
        <f>frq!C27</f>
        <v>1</v>
      </c>
      <c r="M27" s="125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  <c r="S27" s="18"/>
    </row>
    <row r="28" spans="1:19">
      <c r="A28" s="8" t="s">
        <v>70</v>
      </c>
      <c r="B28" s="200">
        <f>'[2]11'!B30</f>
        <v>80</v>
      </c>
      <c r="C28" s="201">
        <f>'[2]11'!C30</f>
        <v>0</v>
      </c>
      <c r="D28" s="201">
        <f>'[2]11'!D30</f>
        <v>0</v>
      </c>
      <c r="E28" s="201">
        <f>'[2]11'!E30</f>
        <v>0</v>
      </c>
      <c r="F28" s="15">
        <f t="shared" si="6"/>
        <v>80</v>
      </c>
      <c r="G28" s="200">
        <f>'[2]11'!H30</f>
        <v>33</v>
      </c>
      <c r="H28" s="201">
        <f>'[2]11'!I30</f>
        <v>0</v>
      </c>
      <c r="I28" s="201">
        <f>'[2]11'!J30</f>
        <v>0</v>
      </c>
      <c r="J28" s="201">
        <f>'[2]11'!K30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  <c r="S28" s="18"/>
    </row>
    <row r="29" spans="1:19">
      <c r="A29" s="8" t="s">
        <v>71</v>
      </c>
      <c r="B29" s="200">
        <f>'[2]11'!B31</f>
        <v>80</v>
      </c>
      <c r="C29" s="201">
        <f>'[2]11'!C31</f>
        <v>0</v>
      </c>
      <c r="D29" s="201">
        <f>'[2]11'!D31</f>
        <v>0</v>
      </c>
      <c r="E29" s="201">
        <f>'[2]11'!E31</f>
        <v>0</v>
      </c>
      <c r="F29" s="15">
        <f t="shared" si="6"/>
        <v>80</v>
      </c>
      <c r="G29" s="200">
        <f>'[2]11'!H31</f>
        <v>34</v>
      </c>
      <c r="H29" s="201">
        <f>'[2]11'!I31</f>
        <v>0</v>
      </c>
      <c r="I29" s="201">
        <f>'[2]11'!J31</f>
        <v>0</v>
      </c>
      <c r="J29" s="201">
        <f>'[2]11'!K31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'[2]11'!B32</f>
        <v>80</v>
      </c>
      <c r="C30" s="201">
        <f>'[2]11'!C32</f>
        <v>0</v>
      </c>
      <c r="D30" s="201">
        <f>'[2]11'!D32</f>
        <v>0</v>
      </c>
      <c r="E30" s="201">
        <f>'[2]11'!E32</f>
        <v>0</v>
      </c>
      <c r="F30" s="15">
        <f t="shared" si="6"/>
        <v>80</v>
      </c>
      <c r="G30" s="200">
        <f>'[2]11'!H32</f>
        <v>34</v>
      </c>
      <c r="H30" s="201">
        <f>'[2]11'!I32</f>
        <v>0</v>
      </c>
      <c r="I30" s="201">
        <f>'[2]11'!J32</f>
        <v>0</v>
      </c>
      <c r="J30" s="201">
        <f>'[2]11'!K32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'[2]11'!B33</f>
        <v>80</v>
      </c>
      <c r="C31" s="201">
        <f>'[2]11'!C33</f>
        <v>0</v>
      </c>
      <c r="D31" s="201">
        <f>'[2]11'!D33</f>
        <v>0</v>
      </c>
      <c r="E31" s="201">
        <f>'[2]11'!E33</f>
        <v>0</v>
      </c>
      <c r="F31" s="15">
        <f t="shared" si="6"/>
        <v>80</v>
      </c>
      <c r="G31" s="200">
        <f>'[2]11'!H33</f>
        <v>34</v>
      </c>
      <c r="H31" s="201">
        <f>'[2]11'!I33</f>
        <v>0</v>
      </c>
      <c r="I31" s="201">
        <f>'[2]11'!J33</f>
        <v>0</v>
      </c>
      <c r="J31" s="201">
        <f>'[2]11'!K33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'[2]11'!B34</f>
        <v>80</v>
      </c>
      <c r="C32" s="201">
        <f>'[2]11'!C34</f>
        <v>0</v>
      </c>
      <c r="D32" s="201">
        <f>'[2]11'!D34</f>
        <v>0</v>
      </c>
      <c r="E32" s="201">
        <f>'[2]11'!E34</f>
        <v>0</v>
      </c>
      <c r="F32" s="15">
        <f t="shared" si="6"/>
        <v>80</v>
      </c>
      <c r="G32" s="200">
        <f>'[2]11'!H34</f>
        <v>34</v>
      </c>
      <c r="H32" s="201">
        <f>'[2]11'!I34</f>
        <v>0</v>
      </c>
      <c r="I32" s="201">
        <f>'[2]11'!J34</f>
        <v>0</v>
      </c>
      <c r="J32" s="201">
        <f>'[2]11'!K34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'[2]11'!B35</f>
        <v>80</v>
      </c>
      <c r="C33" s="201">
        <f>'[2]11'!C35</f>
        <v>0</v>
      </c>
      <c r="D33" s="201">
        <f>'[2]11'!D35</f>
        <v>0</v>
      </c>
      <c r="E33" s="201">
        <f>'[2]11'!E35</f>
        <v>0</v>
      </c>
      <c r="F33" s="15">
        <f t="shared" si="6"/>
        <v>80</v>
      </c>
      <c r="G33" s="200">
        <f>'[2]11'!H35</f>
        <v>34</v>
      </c>
      <c r="H33" s="201">
        <f>'[2]11'!I35</f>
        <v>0</v>
      </c>
      <c r="I33" s="201">
        <f>'[2]11'!J35</f>
        <v>0</v>
      </c>
      <c r="J33" s="201">
        <f>'[2]11'!K35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'[2]11'!B36</f>
        <v>80</v>
      </c>
      <c r="C34" s="201">
        <f>'[2]11'!C36</f>
        <v>0</v>
      </c>
      <c r="D34" s="201">
        <f>'[2]11'!D36</f>
        <v>0</v>
      </c>
      <c r="E34" s="201">
        <f>'[2]11'!E36</f>
        <v>0</v>
      </c>
      <c r="F34" s="15">
        <f t="shared" si="6"/>
        <v>80</v>
      </c>
      <c r="G34" s="200">
        <f>'[2]11'!H36</f>
        <v>34</v>
      </c>
      <c r="H34" s="201">
        <f>'[2]11'!I36</f>
        <v>0</v>
      </c>
      <c r="I34" s="201">
        <f>'[2]11'!J36</f>
        <v>0</v>
      </c>
      <c r="J34" s="201">
        <f>'[2]11'!K36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'[2]11'!B37</f>
        <v>80</v>
      </c>
      <c r="C35" s="201">
        <f>'[2]11'!C37</f>
        <v>0</v>
      </c>
      <c r="D35" s="201">
        <f>'[2]11'!D37</f>
        <v>0</v>
      </c>
      <c r="E35" s="201">
        <f>'[2]11'!E37</f>
        <v>0</v>
      </c>
      <c r="F35" s="15">
        <f t="shared" si="6"/>
        <v>80</v>
      </c>
      <c r="G35" s="200">
        <f>'[2]11'!H37</f>
        <v>34</v>
      </c>
      <c r="H35" s="201">
        <f>'[2]11'!I37</f>
        <v>0</v>
      </c>
      <c r="I35" s="201">
        <f>'[2]11'!J37</f>
        <v>0</v>
      </c>
      <c r="J35" s="201">
        <f>'[2]11'!K37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200">
        <f>'[2]11'!B38</f>
        <v>80</v>
      </c>
      <c r="C36" s="201">
        <f>'[2]11'!C38</f>
        <v>0</v>
      </c>
      <c r="D36" s="201">
        <f>'[2]11'!D38</f>
        <v>0</v>
      </c>
      <c r="E36" s="201">
        <f>'[2]11'!E38</f>
        <v>0</v>
      </c>
      <c r="F36" s="15">
        <f t="shared" si="6"/>
        <v>80</v>
      </c>
      <c r="G36" s="200">
        <f>'[2]11'!H38</f>
        <v>34</v>
      </c>
      <c r="H36" s="201">
        <f>'[2]11'!I38</f>
        <v>0</v>
      </c>
      <c r="I36" s="201">
        <f>'[2]11'!J38</f>
        <v>0</v>
      </c>
      <c r="J36" s="201">
        <f>'[2]11'!K38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200">
        <f>'[2]11'!B39</f>
        <v>80</v>
      </c>
      <c r="C37" s="201">
        <f>'[2]11'!C39</f>
        <v>0</v>
      </c>
      <c r="D37" s="201">
        <f>'[2]11'!D39</f>
        <v>0</v>
      </c>
      <c r="E37" s="201">
        <f>'[2]11'!E39</f>
        <v>0</v>
      </c>
      <c r="F37" s="15">
        <f t="shared" si="6"/>
        <v>80</v>
      </c>
      <c r="G37" s="200">
        <f>'[2]11'!H39</f>
        <v>34</v>
      </c>
      <c r="H37" s="201">
        <f>'[2]11'!I39</f>
        <v>0</v>
      </c>
      <c r="I37" s="201">
        <f>'[2]11'!J39</f>
        <v>0</v>
      </c>
      <c r="J37" s="201">
        <f>'[2]11'!K39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200">
        <f>'[2]11'!B40</f>
        <v>80</v>
      </c>
      <c r="C38" s="201">
        <f>'[2]11'!C40</f>
        <v>0</v>
      </c>
      <c r="D38" s="201">
        <f>'[2]11'!D40</f>
        <v>0</v>
      </c>
      <c r="E38" s="201">
        <f>'[2]11'!E40</f>
        <v>0</v>
      </c>
      <c r="F38" s="15">
        <f t="shared" si="6"/>
        <v>80</v>
      </c>
      <c r="G38" s="200">
        <f>'[2]11'!H40</f>
        <v>34</v>
      </c>
      <c r="H38" s="201">
        <f>'[2]11'!I40</f>
        <v>0</v>
      </c>
      <c r="I38" s="201">
        <f>'[2]11'!J40</f>
        <v>0</v>
      </c>
      <c r="J38" s="201">
        <f>'[2]11'!K40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200">
        <f>'[2]11'!B41</f>
        <v>80</v>
      </c>
      <c r="C39" s="201">
        <f>'[2]11'!C41</f>
        <v>0</v>
      </c>
      <c r="D39" s="201">
        <f>'[2]11'!D41</f>
        <v>0</v>
      </c>
      <c r="E39" s="201">
        <f>'[2]11'!E41</f>
        <v>0</v>
      </c>
      <c r="F39" s="15">
        <f t="shared" si="6"/>
        <v>80</v>
      </c>
      <c r="G39" s="200">
        <f>'[2]11'!H41</f>
        <v>34</v>
      </c>
      <c r="H39" s="201">
        <f>'[2]11'!I41</f>
        <v>0</v>
      </c>
      <c r="I39" s="201">
        <f>'[2]11'!J41</f>
        <v>0</v>
      </c>
      <c r="J39" s="201">
        <f>'[2]11'!K41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  <c r="S39" s="18"/>
    </row>
    <row r="40" spans="1:19">
      <c r="A40" s="8" t="s">
        <v>82</v>
      </c>
      <c r="B40" s="200">
        <f>'[2]11'!B42</f>
        <v>80</v>
      </c>
      <c r="C40" s="201">
        <f>'[2]11'!C42</f>
        <v>0</v>
      </c>
      <c r="D40" s="201">
        <f>'[2]11'!D42</f>
        <v>0</v>
      </c>
      <c r="E40" s="201">
        <f>'[2]11'!E42</f>
        <v>0</v>
      </c>
      <c r="F40" s="15">
        <f t="shared" si="6"/>
        <v>80</v>
      </c>
      <c r="G40" s="200">
        <f>'[2]11'!H42</f>
        <v>33</v>
      </c>
      <c r="H40" s="201">
        <f>'[2]11'!I42</f>
        <v>0</v>
      </c>
      <c r="I40" s="201">
        <f>'[2]11'!J42</f>
        <v>0</v>
      </c>
      <c r="J40" s="201">
        <f>'[2]11'!K42</f>
        <v>0</v>
      </c>
      <c r="K40" s="15">
        <f t="shared" si="3"/>
        <v>33</v>
      </c>
      <c r="L40" s="18">
        <f>frq!C40</f>
        <v>1</v>
      </c>
      <c r="M40" s="125">
        <f t="shared" si="4"/>
        <v>32.299999999999997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32.299999999999997</v>
      </c>
      <c r="R40" s="18">
        <v>0.7</v>
      </c>
      <c r="S40" s="18"/>
    </row>
    <row r="41" spans="1:19">
      <c r="A41" s="8" t="s">
        <v>83</v>
      </c>
      <c r="B41" s="200">
        <f>'[2]11'!B43</f>
        <v>80</v>
      </c>
      <c r="C41" s="201">
        <f>'[2]11'!C43</f>
        <v>0</v>
      </c>
      <c r="D41" s="201">
        <f>'[2]11'!D43</f>
        <v>0</v>
      </c>
      <c r="E41" s="201">
        <f>'[2]11'!E43</f>
        <v>0</v>
      </c>
      <c r="F41" s="15">
        <f t="shared" si="6"/>
        <v>80</v>
      </c>
      <c r="G41" s="200">
        <f>'[2]11'!H43</f>
        <v>33</v>
      </c>
      <c r="H41" s="201">
        <f>'[2]11'!I43</f>
        <v>0</v>
      </c>
      <c r="I41" s="201">
        <f>'[2]11'!J43</f>
        <v>0</v>
      </c>
      <c r="J41" s="201">
        <f>'[2]11'!K43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  <c r="S41" s="18"/>
    </row>
    <row r="42" spans="1:19">
      <c r="A42" s="8" t="s">
        <v>84</v>
      </c>
      <c r="B42" s="200">
        <f>'[2]11'!B44</f>
        <v>80</v>
      </c>
      <c r="C42" s="201">
        <f>'[2]11'!C44</f>
        <v>0</v>
      </c>
      <c r="D42" s="201">
        <f>'[2]11'!D44</f>
        <v>0</v>
      </c>
      <c r="E42" s="201">
        <f>'[2]11'!E44</f>
        <v>0</v>
      </c>
      <c r="F42" s="15">
        <f t="shared" si="6"/>
        <v>80</v>
      </c>
      <c r="G42" s="200">
        <f>'[2]11'!H44</f>
        <v>33</v>
      </c>
      <c r="H42" s="201">
        <f>'[2]11'!I44</f>
        <v>0</v>
      </c>
      <c r="I42" s="201">
        <f>'[2]11'!J44</f>
        <v>0</v>
      </c>
      <c r="J42" s="201">
        <f>'[2]11'!K44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  <c r="S42" s="18"/>
    </row>
    <row r="43" spans="1:19">
      <c r="A43" s="8" t="s">
        <v>85</v>
      </c>
      <c r="B43" s="200">
        <f>'[2]11'!B45</f>
        <v>80</v>
      </c>
      <c r="C43" s="201">
        <f>'[2]11'!C45</f>
        <v>0</v>
      </c>
      <c r="D43" s="201">
        <f>'[2]11'!D45</f>
        <v>0</v>
      </c>
      <c r="E43" s="201">
        <f>'[2]11'!E45</f>
        <v>0</v>
      </c>
      <c r="F43" s="15">
        <f t="shared" si="6"/>
        <v>80</v>
      </c>
      <c r="G43" s="200">
        <f>'[2]11'!H45</f>
        <v>34</v>
      </c>
      <c r="H43" s="201">
        <f>'[2]11'!I45</f>
        <v>0</v>
      </c>
      <c r="I43" s="201">
        <f>'[2]11'!J45</f>
        <v>0</v>
      </c>
      <c r="J43" s="201">
        <f>'[2]11'!K45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0">
        <f>'[2]11'!B46</f>
        <v>80</v>
      </c>
      <c r="C44" s="201">
        <f>'[2]11'!C46</f>
        <v>0</v>
      </c>
      <c r="D44" s="201">
        <f>'[2]11'!D46</f>
        <v>0</v>
      </c>
      <c r="E44" s="201">
        <f>'[2]11'!E46</f>
        <v>0</v>
      </c>
      <c r="F44" s="15">
        <f t="shared" si="6"/>
        <v>80</v>
      </c>
      <c r="G44" s="200">
        <f>'[2]11'!H46</f>
        <v>34</v>
      </c>
      <c r="H44" s="201">
        <f>'[2]11'!I46</f>
        <v>0</v>
      </c>
      <c r="I44" s="201">
        <f>'[2]11'!J46</f>
        <v>0</v>
      </c>
      <c r="J44" s="201">
        <f>'[2]11'!K46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200">
        <f>'[2]11'!B47</f>
        <v>80</v>
      </c>
      <c r="C45" s="201">
        <f>'[2]11'!C47</f>
        <v>0</v>
      </c>
      <c r="D45" s="201">
        <f>'[2]11'!D47</f>
        <v>0</v>
      </c>
      <c r="E45" s="201">
        <f>'[2]11'!E47</f>
        <v>0</v>
      </c>
      <c r="F45" s="15">
        <f t="shared" si="6"/>
        <v>80</v>
      </c>
      <c r="G45" s="200">
        <f>'[2]11'!H47</f>
        <v>34</v>
      </c>
      <c r="H45" s="201">
        <f>'[2]11'!I47</f>
        <v>0</v>
      </c>
      <c r="I45" s="201">
        <f>'[2]11'!J47</f>
        <v>0</v>
      </c>
      <c r="J45" s="201">
        <f>'[2]11'!K47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'[2]11'!B48</f>
        <v>80</v>
      </c>
      <c r="C46" s="201">
        <f>'[2]11'!C48</f>
        <v>0</v>
      </c>
      <c r="D46" s="201">
        <f>'[2]11'!D48</f>
        <v>0</v>
      </c>
      <c r="E46" s="201">
        <f>'[2]11'!E48</f>
        <v>0</v>
      </c>
      <c r="F46" s="15">
        <f t="shared" si="6"/>
        <v>80</v>
      </c>
      <c r="G46" s="200">
        <f>'[2]11'!H48</f>
        <v>34</v>
      </c>
      <c r="H46" s="201">
        <f>'[2]11'!I48</f>
        <v>0</v>
      </c>
      <c r="I46" s="201">
        <f>'[2]11'!J48</f>
        <v>0</v>
      </c>
      <c r="J46" s="201">
        <f>'[2]11'!K48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'[2]11'!B49</f>
        <v>80</v>
      </c>
      <c r="C47" s="201">
        <f>'[2]11'!C49</f>
        <v>0</v>
      </c>
      <c r="D47" s="201">
        <f>'[2]11'!D49</f>
        <v>0</v>
      </c>
      <c r="E47" s="201">
        <f>'[2]11'!E49</f>
        <v>0</v>
      </c>
      <c r="F47" s="15">
        <f t="shared" si="6"/>
        <v>80</v>
      </c>
      <c r="G47" s="200">
        <f>'[2]11'!H49</f>
        <v>33</v>
      </c>
      <c r="H47" s="201">
        <f>'[2]11'!I49</f>
        <v>0</v>
      </c>
      <c r="I47" s="201">
        <f>'[2]11'!J49</f>
        <v>0</v>
      </c>
      <c r="J47" s="201">
        <f>'[2]11'!K49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'[2]11'!B50</f>
        <v>80</v>
      </c>
      <c r="C48" s="201">
        <f>'[2]11'!C50</f>
        <v>0</v>
      </c>
      <c r="D48" s="201">
        <f>'[2]11'!D50</f>
        <v>0</v>
      </c>
      <c r="E48" s="201">
        <f>'[2]11'!E50</f>
        <v>0</v>
      </c>
      <c r="F48" s="15">
        <f t="shared" si="6"/>
        <v>80</v>
      </c>
      <c r="G48" s="200">
        <f>'[2]11'!H50</f>
        <v>33</v>
      </c>
      <c r="H48" s="201">
        <f>'[2]11'!I50</f>
        <v>0</v>
      </c>
      <c r="I48" s="201">
        <f>'[2]11'!J50</f>
        <v>0</v>
      </c>
      <c r="J48" s="201">
        <f>'[2]11'!K50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'[2]11'!B51</f>
        <v>80</v>
      </c>
      <c r="C49" s="201">
        <f>'[2]11'!C51</f>
        <v>0</v>
      </c>
      <c r="D49" s="201">
        <f>'[2]11'!D51</f>
        <v>0</v>
      </c>
      <c r="E49" s="201">
        <f>'[2]11'!E51</f>
        <v>0</v>
      </c>
      <c r="F49" s="15">
        <f t="shared" si="6"/>
        <v>80</v>
      </c>
      <c r="G49" s="200">
        <f>'[2]11'!H51</f>
        <v>33</v>
      </c>
      <c r="H49" s="201">
        <f>'[2]11'!I51</f>
        <v>0</v>
      </c>
      <c r="I49" s="201">
        <f>'[2]11'!J51</f>
        <v>0</v>
      </c>
      <c r="J49" s="201">
        <f>'[2]11'!K51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'[2]11'!B52</f>
        <v>80</v>
      </c>
      <c r="C50" s="201">
        <f>'[2]11'!C52</f>
        <v>0</v>
      </c>
      <c r="D50" s="201">
        <f>'[2]11'!D52</f>
        <v>0</v>
      </c>
      <c r="E50" s="201">
        <f>'[2]11'!E52</f>
        <v>0</v>
      </c>
      <c r="F50" s="15">
        <f t="shared" si="6"/>
        <v>80</v>
      </c>
      <c r="G50" s="200">
        <f>'[2]11'!H52</f>
        <v>33</v>
      </c>
      <c r="H50" s="201">
        <f>'[2]11'!I52</f>
        <v>0</v>
      </c>
      <c r="I50" s="201">
        <f>'[2]11'!J52</f>
        <v>0</v>
      </c>
      <c r="J50" s="201">
        <f>'[2]11'!K52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'[2]11'!B53</f>
        <v>80</v>
      </c>
      <c r="C51" s="201">
        <f>'[2]11'!C53</f>
        <v>0</v>
      </c>
      <c r="D51" s="201">
        <f>'[2]11'!D53</f>
        <v>0</v>
      </c>
      <c r="E51" s="201">
        <f>'[2]11'!E53</f>
        <v>0</v>
      </c>
      <c r="F51" s="15">
        <f t="shared" si="6"/>
        <v>80</v>
      </c>
      <c r="G51" s="200">
        <f>'[2]11'!H53</f>
        <v>33</v>
      </c>
      <c r="H51" s="201">
        <f>'[2]11'!I53</f>
        <v>0</v>
      </c>
      <c r="I51" s="201">
        <f>'[2]11'!J53</f>
        <v>0</v>
      </c>
      <c r="J51" s="201">
        <f>'[2]11'!K53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'[2]11'!B54</f>
        <v>80</v>
      </c>
      <c r="C52" s="201">
        <f>'[2]11'!C54</f>
        <v>0</v>
      </c>
      <c r="D52" s="201">
        <f>'[2]11'!D54</f>
        <v>0</v>
      </c>
      <c r="E52" s="201">
        <f>'[2]11'!E54</f>
        <v>0</v>
      </c>
      <c r="F52" s="15">
        <f t="shared" si="6"/>
        <v>80</v>
      </c>
      <c r="G52" s="200">
        <f>'[2]11'!H54</f>
        <v>33</v>
      </c>
      <c r="H52" s="201">
        <f>'[2]11'!I54</f>
        <v>0</v>
      </c>
      <c r="I52" s="201">
        <f>'[2]11'!J54</f>
        <v>0</v>
      </c>
      <c r="J52" s="201">
        <f>'[2]11'!K54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'[2]11'!B55</f>
        <v>80</v>
      </c>
      <c r="C53" s="201">
        <f>'[2]11'!C55</f>
        <v>0</v>
      </c>
      <c r="D53" s="201">
        <f>'[2]11'!D55</f>
        <v>0</v>
      </c>
      <c r="E53" s="201">
        <f>'[2]11'!E55</f>
        <v>0</v>
      </c>
      <c r="F53" s="15">
        <f t="shared" si="6"/>
        <v>80</v>
      </c>
      <c r="G53" s="200">
        <f>'[2]11'!H55</f>
        <v>33</v>
      </c>
      <c r="H53" s="201">
        <f>'[2]11'!I55</f>
        <v>0</v>
      </c>
      <c r="I53" s="201">
        <f>'[2]11'!J55</f>
        <v>0</v>
      </c>
      <c r="J53" s="201">
        <f>'[2]11'!K55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'[2]11'!B56</f>
        <v>80</v>
      </c>
      <c r="C54" s="201">
        <f>'[2]11'!C56</f>
        <v>0</v>
      </c>
      <c r="D54" s="201">
        <f>'[2]11'!D56</f>
        <v>0</v>
      </c>
      <c r="E54" s="201">
        <f>'[2]11'!E56</f>
        <v>0</v>
      </c>
      <c r="F54" s="15">
        <f t="shared" si="6"/>
        <v>80</v>
      </c>
      <c r="G54" s="200">
        <f>'[2]11'!H56</f>
        <v>33</v>
      </c>
      <c r="H54" s="201">
        <f>'[2]11'!I56</f>
        <v>0</v>
      </c>
      <c r="I54" s="201">
        <f>'[2]11'!J56</f>
        <v>0</v>
      </c>
      <c r="J54" s="201">
        <f>'[2]11'!K56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'[2]11'!B57</f>
        <v>80</v>
      </c>
      <c r="C55" s="201">
        <f>'[2]11'!C57</f>
        <v>0</v>
      </c>
      <c r="D55" s="201">
        <f>'[2]11'!D57</f>
        <v>0</v>
      </c>
      <c r="E55" s="201">
        <f>'[2]11'!E57</f>
        <v>0</v>
      </c>
      <c r="F55" s="15">
        <f t="shared" si="6"/>
        <v>80</v>
      </c>
      <c r="G55" s="200">
        <f>'[2]11'!H57</f>
        <v>33</v>
      </c>
      <c r="H55" s="201">
        <f>'[2]11'!I57</f>
        <v>0</v>
      </c>
      <c r="I55" s="201">
        <f>'[2]11'!J57</f>
        <v>0</v>
      </c>
      <c r="J55" s="201">
        <f>'[2]11'!K57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0">
        <f>'[2]11'!B58</f>
        <v>80</v>
      </c>
      <c r="C56" s="201">
        <f>'[2]11'!C58</f>
        <v>0</v>
      </c>
      <c r="D56" s="201">
        <f>'[2]11'!D58</f>
        <v>0</v>
      </c>
      <c r="E56" s="201">
        <f>'[2]11'!E58</f>
        <v>0</v>
      </c>
      <c r="F56" s="15">
        <f t="shared" si="6"/>
        <v>80</v>
      </c>
      <c r="G56" s="200">
        <f>'[2]11'!H58</f>
        <v>33</v>
      </c>
      <c r="H56" s="201">
        <f>'[2]11'!I58</f>
        <v>0</v>
      </c>
      <c r="I56" s="201">
        <f>'[2]11'!J58</f>
        <v>0</v>
      </c>
      <c r="J56" s="201">
        <f>'[2]11'!K58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0">
        <f>'[2]11'!B59</f>
        <v>80</v>
      </c>
      <c r="C57" s="201">
        <f>'[2]11'!C59</f>
        <v>0</v>
      </c>
      <c r="D57" s="201">
        <f>'[2]11'!D59</f>
        <v>0</v>
      </c>
      <c r="E57" s="201">
        <f>'[2]11'!E59</f>
        <v>0</v>
      </c>
      <c r="F57" s="15">
        <f t="shared" si="6"/>
        <v>80</v>
      </c>
      <c r="G57" s="200">
        <f>'[2]11'!H59</f>
        <v>32</v>
      </c>
      <c r="H57" s="201">
        <f>'[2]11'!I59</f>
        <v>0</v>
      </c>
      <c r="I57" s="201">
        <f>'[2]11'!J59</f>
        <v>0</v>
      </c>
      <c r="J57" s="201">
        <f>'[2]11'!K59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  <c r="S57" s="18"/>
    </row>
    <row r="58" spans="1:19">
      <c r="A58" s="8" t="s">
        <v>100</v>
      </c>
      <c r="B58" s="200">
        <f>'[2]11'!B60</f>
        <v>80</v>
      </c>
      <c r="C58" s="201">
        <f>'[2]11'!C60</f>
        <v>0</v>
      </c>
      <c r="D58" s="201">
        <f>'[2]11'!D60</f>
        <v>0</v>
      </c>
      <c r="E58" s="201">
        <f>'[2]11'!E60</f>
        <v>0</v>
      </c>
      <c r="F58" s="15">
        <f t="shared" si="6"/>
        <v>80</v>
      </c>
      <c r="G58" s="200">
        <f>'[2]11'!H60</f>
        <v>32</v>
      </c>
      <c r="H58" s="201">
        <f>'[2]11'!I60</f>
        <v>0</v>
      </c>
      <c r="I58" s="201">
        <f>'[2]11'!J60</f>
        <v>0</v>
      </c>
      <c r="J58" s="201">
        <f>'[2]11'!K60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  <c r="S58" s="18"/>
    </row>
    <row r="59" spans="1:19">
      <c r="A59" s="8" t="s">
        <v>101</v>
      </c>
      <c r="B59" s="200">
        <f>'[2]11'!B61</f>
        <v>80</v>
      </c>
      <c r="C59" s="201">
        <f>'[2]11'!C61</f>
        <v>0</v>
      </c>
      <c r="D59" s="201">
        <f>'[2]11'!D61</f>
        <v>0</v>
      </c>
      <c r="E59" s="201">
        <f>'[2]11'!E61</f>
        <v>0</v>
      </c>
      <c r="F59" s="15">
        <f t="shared" si="6"/>
        <v>80</v>
      </c>
      <c r="G59" s="200">
        <f>'[2]11'!H61</f>
        <v>32</v>
      </c>
      <c r="H59" s="201">
        <f>'[2]11'!I61</f>
        <v>0</v>
      </c>
      <c r="I59" s="201">
        <f>'[2]11'!J61</f>
        <v>0</v>
      </c>
      <c r="J59" s="201">
        <f>'[2]11'!K61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  <c r="S59" s="18"/>
    </row>
    <row r="60" spans="1:19">
      <c r="A60" s="8" t="s">
        <v>102</v>
      </c>
      <c r="B60" s="200">
        <f>'[2]11'!B62</f>
        <v>80</v>
      </c>
      <c r="C60" s="201">
        <f>'[2]11'!C62</f>
        <v>0</v>
      </c>
      <c r="D60" s="201">
        <f>'[2]11'!D62</f>
        <v>0</v>
      </c>
      <c r="E60" s="201">
        <f>'[2]11'!E62</f>
        <v>0</v>
      </c>
      <c r="F60" s="15">
        <f t="shared" si="6"/>
        <v>80</v>
      </c>
      <c r="G60" s="200">
        <f>'[2]11'!H62</f>
        <v>32</v>
      </c>
      <c r="H60" s="201">
        <f>'[2]11'!I62</f>
        <v>0</v>
      </c>
      <c r="I60" s="201">
        <f>'[2]11'!J62</f>
        <v>0</v>
      </c>
      <c r="J60" s="201">
        <f>'[2]11'!K62</f>
        <v>0</v>
      </c>
      <c r="K60" s="15">
        <f t="shared" si="3"/>
        <v>32</v>
      </c>
      <c r="L60" s="18">
        <f>frq!C60</f>
        <v>1</v>
      </c>
      <c r="M60" s="125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  <c r="S60" s="18"/>
    </row>
    <row r="61" spans="1:19">
      <c r="A61" s="8" t="s">
        <v>103</v>
      </c>
      <c r="B61" s="200">
        <f>'[2]11'!B63</f>
        <v>80</v>
      </c>
      <c r="C61" s="201">
        <f>'[2]11'!C63</f>
        <v>0</v>
      </c>
      <c r="D61" s="201">
        <f>'[2]11'!D63</f>
        <v>0</v>
      </c>
      <c r="E61" s="201">
        <f>'[2]11'!E63</f>
        <v>0</v>
      </c>
      <c r="F61" s="15">
        <f t="shared" si="6"/>
        <v>80</v>
      </c>
      <c r="G61" s="200">
        <f>'[2]11'!H63</f>
        <v>32</v>
      </c>
      <c r="H61" s="201">
        <f>'[2]11'!I63</f>
        <v>0</v>
      </c>
      <c r="I61" s="201">
        <f>'[2]11'!J63</f>
        <v>0</v>
      </c>
      <c r="J61" s="201">
        <f>'[2]11'!K63</f>
        <v>0</v>
      </c>
      <c r="K61" s="15">
        <f t="shared" si="3"/>
        <v>32</v>
      </c>
      <c r="L61" s="18">
        <f>frq!C61</f>
        <v>1</v>
      </c>
      <c r="M61" s="125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  <c r="S61" s="18"/>
    </row>
    <row r="62" spans="1:19">
      <c r="A62" s="8" t="s">
        <v>104</v>
      </c>
      <c r="B62" s="200">
        <f>'[2]11'!B64</f>
        <v>80</v>
      </c>
      <c r="C62" s="201">
        <f>'[2]11'!C64</f>
        <v>0</v>
      </c>
      <c r="D62" s="201">
        <f>'[2]11'!D64</f>
        <v>0</v>
      </c>
      <c r="E62" s="201">
        <f>'[2]11'!E64</f>
        <v>0</v>
      </c>
      <c r="F62" s="15">
        <f t="shared" si="6"/>
        <v>80</v>
      </c>
      <c r="G62" s="200">
        <f>'[2]11'!H64</f>
        <v>32</v>
      </c>
      <c r="H62" s="201">
        <f>'[2]11'!I64</f>
        <v>0</v>
      </c>
      <c r="I62" s="201">
        <f>'[2]11'!J64</f>
        <v>0</v>
      </c>
      <c r="J62" s="201">
        <f>'[2]11'!K64</f>
        <v>0</v>
      </c>
      <c r="K62" s="15">
        <f t="shared" si="3"/>
        <v>32</v>
      </c>
      <c r="L62" s="18">
        <f>frq!C62</f>
        <v>1</v>
      </c>
      <c r="M62" s="125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  <c r="S62" s="18"/>
    </row>
    <row r="63" spans="1:19">
      <c r="A63" s="8" t="s">
        <v>105</v>
      </c>
      <c r="B63" s="200">
        <f>'[2]11'!B65</f>
        <v>80</v>
      </c>
      <c r="C63" s="201">
        <f>'[2]11'!C65</f>
        <v>0</v>
      </c>
      <c r="D63" s="201">
        <f>'[2]11'!D65</f>
        <v>0</v>
      </c>
      <c r="E63" s="201">
        <f>'[2]11'!E65</f>
        <v>0</v>
      </c>
      <c r="F63" s="15">
        <f t="shared" si="6"/>
        <v>80</v>
      </c>
      <c r="G63" s="200">
        <f>'[2]11'!H65</f>
        <v>32</v>
      </c>
      <c r="H63" s="201">
        <f>'[2]11'!I65</f>
        <v>0</v>
      </c>
      <c r="I63" s="201">
        <f>'[2]11'!J65</f>
        <v>0</v>
      </c>
      <c r="J63" s="201">
        <f>'[2]11'!K65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  <c r="S63" s="18"/>
    </row>
    <row r="64" spans="1:19">
      <c r="A64" s="8" t="s">
        <v>106</v>
      </c>
      <c r="B64" s="200">
        <f>'[2]11'!B66</f>
        <v>80</v>
      </c>
      <c r="C64" s="201">
        <f>'[2]11'!C66</f>
        <v>0</v>
      </c>
      <c r="D64" s="201">
        <f>'[2]11'!D66</f>
        <v>0</v>
      </c>
      <c r="E64" s="201">
        <f>'[2]11'!E66</f>
        <v>0</v>
      </c>
      <c r="F64" s="15">
        <f t="shared" si="6"/>
        <v>80</v>
      </c>
      <c r="G64" s="200">
        <f>'[2]11'!H66</f>
        <v>32</v>
      </c>
      <c r="H64" s="201">
        <f>'[2]11'!I66</f>
        <v>0</v>
      </c>
      <c r="I64" s="201">
        <f>'[2]11'!J66</f>
        <v>0</v>
      </c>
      <c r="J64" s="201">
        <f>'[2]11'!K66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'[2]11'!B67</f>
        <v>80</v>
      </c>
      <c r="C65" s="201">
        <f>'[2]11'!C67</f>
        <v>0</v>
      </c>
      <c r="D65" s="201">
        <f>'[2]11'!D67</f>
        <v>0</v>
      </c>
      <c r="E65" s="201">
        <f>'[2]11'!E67</f>
        <v>0</v>
      </c>
      <c r="F65" s="15">
        <f t="shared" si="6"/>
        <v>80</v>
      </c>
      <c r="G65" s="200">
        <f>'[2]11'!H67</f>
        <v>32</v>
      </c>
      <c r="H65" s="201">
        <f>'[2]11'!I67</f>
        <v>0</v>
      </c>
      <c r="I65" s="201">
        <f>'[2]11'!J67</f>
        <v>0</v>
      </c>
      <c r="J65" s="201">
        <f>'[2]11'!K67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'[2]11'!B68</f>
        <v>80</v>
      </c>
      <c r="C66" s="201">
        <f>'[2]11'!C68</f>
        <v>0</v>
      </c>
      <c r="D66" s="201">
        <f>'[2]11'!D68</f>
        <v>0</v>
      </c>
      <c r="E66" s="201">
        <f>'[2]11'!E68</f>
        <v>0</v>
      </c>
      <c r="F66" s="15">
        <f t="shared" si="6"/>
        <v>80</v>
      </c>
      <c r="G66" s="200">
        <f>'[2]11'!H68</f>
        <v>32</v>
      </c>
      <c r="H66" s="201">
        <f>'[2]11'!I68</f>
        <v>0</v>
      </c>
      <c r="I66" s="201">
        <f>'[2]11'!J68</f>
        <v>0</v>
      </c>
      <c r="J66" s="201">
        <f>'[2]11'!K68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'[2]11'!B69</f>
        <v>80</v>
      </c>
      <c r="C67" s="201">
        <f>'[2]11'!C69</f>
        <v>0</v>
      </c>
      <c r="D67" s="201">
        <f>'[2]11'!D69</f>
        <v>0</v>
      </c>
      <c r="E67" s="201">
        <f>'[2]11'!E69</f>
        <v>0</v>
      </c>
      <c r="F67" s="15">
        <f t="shared" si="6"/>
        <v>80</v>
      </c>
      <c r="G67" s="200">
        <f>'[2]11'!H69</f>
        <v>32</v>
      </c>
      <c r="H67" s="201">
        <f>'[2]11'!I69</f>
        <v>0</v>
      </c>
      <c r="I67" s="201">
        <f>'[2]11'!J69</f>
        <v>0</v>
      </c>
      <c r="J67" s="201">
        <f>'[2]11'!K69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'[2]11'!B70</f>
        <v>80</v>
      </c>
      <c r="C68" s="201">
        <f>'[2]11'!C70</f>
        <v>0</v>
      </c>
      <c r="D68" s="201">
        <f>'[2]11'!D70</f>
        <v>0</v>
      </c>
      <c r="E68" s="201">
        <f>'[2]11'!E70</f>
        <v>0</v>
      </c>
      <c r="F68" s="15">
        <f t="shared" si="6"/>
        <v>80</v>
      </c>
      <c r="G68" s="200">
        <f>'[2]11'!H70</f>
        <v>32</v>
      </c>
      <c r="H68" s="201">
        <f>'[2]11'!I70</f>
        <v>0</v>
      </c>
      <c r="I68" s="201">
        <f>'[2]11'!J70</f>
        <v>0</v>
      </c>
      <c r="J68" s="201">
        <f>'[2]11'!K70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'[2]11'!B71</f>
        <v>80</v>
      </c>
      <c r="C69" s="201">
        <f>'[2]11'!C71</f>
        <v>0</v>
      </c>
      <c r="D69" s="201">
        <f>'[2]11'!D71</f>
        <v>0</v>
      </c>
      <c r="E69" s="201">
        <f>'[2]11'!E71</f>
        <v>0</v>
      </c>
      <c r="F69" s="15">
        <f t="shared" ref="F69:F98" si="16">SUM(B69:E69)</f>
        <v>80</v>
      </c>
      <c r="G69" s="200">
        <f>'[2]11'!H71</f>
        <v>32</v>
      </c>
      <c r="H69" s="201">
        <f>'[2]11'!I71</f>
        <v>0</v>
      </c>
      <c r="I69" s="201">
        <f>'[2]11'!J71</f>
        <v>0</v>
      </c>
      <c r="J69" s="201">
        <f>'[2]11'!K71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'[2]11'!B72</f>
        <v>80</v>
      </c>
      <c r="C70" s="201">
        <f>'[2]11'!C72</f>
        <v>0</v>
      </c>
      <c r="D70" s="201">
        <f>'[2]11'!D72</f>
        <v>0</v>
      </c>
      <c r="E70" s="201">
        <f>'[2]11'!E72</f>
        <v>0</v>
      </c>
      <c r="F70" s="15">
        <f t="shared" si="16"/>
        <v>80</v>
      </c>
      <c r="G70" s="200">
        <f>'[2]11'!H72</f>
        <v>32</v>
      </c>
      <c r="H70" s="201">
        <f>'[2]11'!I72</f>
        <v>0</v>
      </c>
      <c r="I70" s="201">
        <f>'[2]11'!J72</f>
        <v>0</v>
      </c>
      <c r="J70" s="201">
        <f>'[2]11'!K72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'[2]11'!B73</f>
        <v>80</v>
      </c>
      <c r="C71" s="201">
        <f>'[2]11'!C73</f>
        <v>0</v>
      </c>
      <c r="D71" s="201">
        <f>'[2]11'!D73</f>
        <v>0</v>
      </c>
      <c r="E71" s="201">
        <f>'[2]11'!E73</f>
        <v>0</v>
      </c>
      <c r="F71" s="15">
        <f t="shared" si="16"/>
        <v>80</v>
      </c>
      <c r="G71" s="200">
        <f>'[2]11'!H73</f>
        <v>32</v>
      </c>
      <c r="H71" s="201">
        <f>'[2]11'!I73</f>
        <v>0</v>
      </c>
      <c r="I71" s="201">
        <f>'[2]11'!J73</f>
        <v>0</v>
      </c>
      <c r="J71" s="201">
        <f>'[2]11'!K73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'[2]11'!B74</f>
        <v>80</v>
      </c>
      <c r="C72" s="201">
        <f>'[2]11'!C74</f>
        <v>0</v>
      </c>
      <c r="D72" s="201">
        <f>'[2]11'!D74</f>
        <v>0</v>
      </c>
      <c r="E72" s="201">
        <f>'[2]11'!E74</f>
        <v>0</v>
      </c>
      <c r="F72" s="15">
        <f t="shared" si="16"/>
        <v>80</v>
      </c>
      <c r="G72" s="200">
        <f>'[2]11'!H74</f>
        <v>32</v>
      </c>
      <c r="H72" s="201">
        <f>'[2]11'!I74</f>
        <v>0</v>
      </c>
      <c r="I72" s="201">
        <f>'[2]11'!J74</f>
        <v>0</v>
      </c>
      <c r="J72" s="201">
        <f>'[2]11'!K74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'[2]11'!B75</f>
        <v>80</v>
      </c>
      <c r="C73" s="201">
        <f>'[2]11'!C75</f>
        <v>0</v>
      </c>
      <c r="D73" s="201">
        <f>'[2]11'!D75</f>
        <v>0</v>
      </c>
      <c r="E73" s="201">
        <f>'[2]11'!E75</f>
        <v>0</v>
      </c>
      <c r="F73" s="15">
        <f t="shared" si="16"/>
        <v>80</v>
      </c>
      <c r="G73" s="200">
        <f>'[2]11'!H75</f>
        <v>32</v>
      </c>
      <c r="H73" s="201">
        <f>'[2]11'!I75</f>
        <v>0</v>
      </c>
      <c r="I73" s="201">
        <f>'[2]11'!J75</f>
        <v>0</v>
      </c>
      <c r="J73" s="201">
        <f>'[2]11'!K75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'[2]11'!B76</f>
        <v>80</v>
      </c>
      <c r="C74" s="201">
        <f>'[2]11'!C76</f>
        <v>0</v>
      </c>
      <c r="D74" s="201">
        <f>'[2]11'!D76</f>
        <v>0</v>
      </c>
      <c r="E74" s="201">
        <f>'[2]11'!E76</f>
        <v>0</v>
      </c>
      <c r="F74" s="15">
        <f t="shared" si="16"/>
        <v>80</v>
      </c>
      <c r="G74" s="200">
        <f>'[2]11'!H76</f>
        <v>32</v>
      </c>
      <c r="H74" s="201">
        <f>'[2]11'!I76</f>
        <v>0</v>
      </c>
      <c r="I74" s="201">
        <f>'[2]11'!J76</f>
        <v>0</v>
      </c>
      <c r="J74" s="201">
        <f>'[2]11'!K76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  <c r="S74" s="18"/>
    </row>
    <row r="75" spans="1:19">
      <c r="A75" s="8" t="s">
        <v>117</v>
      </c>
      <c r="B75" s="200">
        <f>'[2]11'!B77</f>
        <v>80</v>
      </c>
      <c r="C75" s="201">
        <f>'[2]11'!C77</f>
        <v>0</v>
      </c>
      <c r="D75" s="201">
        <f>'[2]11'!D77</f>
        <v>0</v>
      </c>
      <c r="E75" s="201">
        <f>'[2]11'!E77</f>
        <v>0</v>
      </c>
      <c r="F75" s="15">
        <f t="shared" si="16"/>
        <v>80</v>
      </c>
      <c r="G75" s="200">
        <f>'[2]11'!H77</f>
        <v>32</v>
      </c>
      <c r="H75" s="201">
        <f>'[2]11'!I77</f>
        <v>0</v>
      </c>
      <c r="I75" s="201">
        <f>'[2]11'!J77</f>
        <v>0</v>
      </c>
      <c r="J75" s="201">
        <f>'[2]11'!K77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  <c r="S75" s="18"/>
    </row>
    <row r="76" spans="1:19">
      <c r="A76" s="8" t="s">
        <v>118</v>
      </c>
      <c r="B76" s="200">
        <f>'[2]11'!B78</f>
        <v>80</v>
      </c>
      <c r="C76" s="201">
        <f>'[2]11'!C78</f>
        <v>0</v>
      </c>
      <c r="D76" s="201">
        <f>'[2]11'!D78</f>
        <v>0</v>
      </c>
      <c r="E76" s="201">
        <f>'[2]11'!E78</f>
        <v>0</v>
      </c>
      <c r="F76" s="15">
        <f t="shared" si="16"/>
        <v>80</v>
      </c>
      <c r="G76" s="200">
        <f>'[2]11'!H78</f>
        <v>32</v>
      </c>
      <c r="H76" s="201">
        <f>'[2]11'!I78</f>
        <v>0</v>
      </c>
      <c r="I76" s="201">
        <f>'[2]11'!J78</f>
        <v>0</v>
      </c>
      <c r="J76" s="201">
        <f>'[2]11'!K78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  <c r="S76" s="18"/>
    </row>
    <row r="77" spans="1:19">
      <c r="A77" s="8" t="s">
        <v>119</v>
      </c>
      <c r="B77" s="200">
        <f>'[2]11'!B79</f>
        <v>80</v>
      </c>
      <c r="C77" s="201">
        <f>'[2]11'!C79</f>
        <v>0</v>
      </c>
      <c r="D77" s="201">
        <f>'[2]11'!D79</f>
        <v>0</v>
      </c>
      <c r="E77" s="201">
        <f>'[2]11'!E79</f>
        <v>0</v>
      </c>
      <c r="F77" s="15">
        <f t="shared" si="16"/>
        <v>80</v>
      </c>
      <c r="G77" s="200">
        <f>'[2]11'!H79</f>
        <v>32</v>
      </c>
      <c r="H77" s="201">
        <f>'[2]11'!I79</f>
        <v>0</v>
      </c>
      <c r="I77" s="201">
        <f>'[2]11'!J79</f>
        <v>0</v>
      </c>
      <c r="J77" s="201">
        <f>'[2]11'!K79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  <c r="S77" s="18"/>
    </row>
    <row r="78" spans="1:19">
      <c r="A78" s="8" t="s">
        <v>120</v>
      </c>
      <c r="B78" s="200">
        <f>'[2]11'!B80</f>
        <v>80</v>
      </c>
      <c r="C78" s="201">
        <f>'[2]11'!C80</f>
        <v>0</v>
      </c>
      <c r="D78" s="201">
        <f>'[2]11'!D80</f>
        <v>0</v>
      </c>
      <c r="E78" s="201">
        <f>'[2]11'!E80</f>
        <v>0</v>
      </c>
      <c r="F78" s="15">
        <f t="shared" si="16"/>
        <v>80</v>
      </c>
      <c r="G78" s="200">
        <f>'[2]11'!H80</f>
        <v>32</v>
      </c>
      <c r="H78" s="201">
        <f>'[2]11'!I80</f>
        <v>0</v>
      </c>
      <c r="I78" s="201">
        <f>'[2]11'!J80</f>
        <v>0</v>
      </c>
      <c r="J78" s="201">
        <f>'[2]11'!K80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  <c r="S78" s="18"/>
    </row>
    <row r="79" spans="1:19">
      <c r="A79" s="8" t="s">
        <v>121</v>
      </c>
      <c r="B79" s="200">
        <f>'[2]11'!B81</f>
        <v>80</v>
      </c>
      <c r="C79" s="201">
        <f>'[2]11'!C81</f>
        <v>0</v>
      </c>
      <c r="D79" s="201">
        <f>'[2]11'!D81</f>
        <v>0</v>
      </c>
      <c r="E79" s="201">
        <f>'[2]11'!E81</f>
        <v>0</v>
      </c>
      <c r="F79" s="15">
        <f t="shared" si="16"/>
        <v>80</v>
      </c>
      <c r="G79" s="200">
        <f>'[2]11'!H81</f>
        <v>33</v>
      </c>
      <c r="H79" s="201">
        <f>'[2]11'!I81</f>
        <v>0</v>
      </c>
      <c r="I79" s="201">
        <f>'[2]11'!J81</f>
        <v>0</v>
      </c>
      <c r="J79" s="201">
        <f>'[2]11'!K81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'[2]11'!B82</f>
        <v>80</v>
      </c>
      <c r="C80" s="201">
        <f>'[2]11'!C82</f>
        <v>0</v>
      </c>
      <c r="D80" s="201">
        <f>'[2]11'!D82</f>
        <v>0</v>
      </c>
      <c r="E80" s="201">
        <f>'[2]11'!E82</f>
        <v>0</v>
      </c>
      <c r="F80" s="15">
        <f t="shared" si="16"/>
        <v>80</v>
      </c>
      <c r="G80" s="200">
        <f>'[2]11'!H82</f>
        <v>33</v>
      </c>
      <c r="H80" s="201">
        <f>'[2]11'!I82</f>
        <v>0</v>
      </c>
      <c r="I80" s="201">
        <f>'[2]11'!J82</f>
        <v>0</v>
      </c>
      <c r="J80" s="201">
        <f>'[2]11'!K82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'[2]11'!B83</f>
        <v>80</v>
      </c>
      <c r="C81" s="201">
        <f>'[2]11'!C83</f>
        <v>0</v>
      </c>
      <c r="D81" s="201">
        <f>'[2]11'!D83</f>
        <v>0</v>
      </c>
      <c r="E81" s="201">
        <f>'[2]11'!E83</f>
        <v>0</v>
      </c>
      <c r="F81" s="15">
        <f t="shared" si="16"/>
        <v>80</v>
      </c>
      <c r="G81" s="200">
        <f>'[2]11'!H83</f>
        <v>33</v>
      </c>
      <c r="H81" s="201">
        <f>'[2]11'!I83</f>
        <v>0</v>
      </c>
      <c r="I81" s="201">
        <f>'[2]11'!J83</f>
        <v>0</v>
      </c>
      <c r="J81" s="201">
        <f>'[2]11'!K83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'[2]11'!B84</f>
        <v>80</v>
      </c>
      <c r="C82" s="201">
        <f>'[2]11'!C84</f>
        <v>0</v>
      </c>
      <c r="D82" s="201">
        <f>'[2]11'!D84</f>
        <v>0</v>
      </c>
      <c r="E82" s="201">
        <f>'[2]11'!E84</f>
        <v>0</v>
      </c>
      <c r="F82" s="15">
        <f t="shared" si="16"/>
        <v>80</v>
      </c>
      <c r="G82" s="200">
        <f>'[2]11'!H84</f>
        <v>33</v>
      </c>
      <c r="H82" s="201">
        <f>'[2]11'!I84</f>
        <v>0</v>
      </c>
      <c r="I82" s="201">
        <f>'[2]11'!J84</f>
        <v>0</v>
      </c>
      <c r="J82" s="201">
        <f>'[2]11'!K84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'[2]11'!B85</f>
        <v>80</v>
      </c>
      <c r="C83" s="201">
        <f>'[2]11'!C85</f>
        <v>0</v>
      </c>
      <c r="D83" s="201">
        <f>'[2]11'!D85</f>
        <v>0</v>
      </c>
      <c r="E83" s="201">
        <f>'[2]11'!E85</f>
        <v>0</v>
      </c>
      <c r="F83" s="15">
        <f t="shared" si="16"/>
        <v>80</v>
      </c>
      <c r="G83" s="200">
        <f>'[2]11'!H85</f>
        <v>33</v>
      </c>
      <c r="H83" s="201">
        <f>'[2]11'!I85</f>
        <v>0</v>
      </c>
      <c r="I83" s="201">
        <f>'[2]11'!J85</f>
        <v>0</v>
      </c>
      <c r="J83" s="201">
        <f>'[2]11'!K85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  <c r="S83" s="18"/>
    </row>
    <row r="84" spans="1:19">
      <c r="A84" s="8" t="s">
        <v>126</v>
      </c>
      <c r="B84" s="200">
        <f>'[2]11'!B86</f>
        <v>80</v>
      </c>
      <c r="C84" s="201">
        <f>'[2]11'!C86</f>
        <v>0</v>
      </c>
      <c r="D84" s="201">
        <f>'[2]11'!D86</f>
        <v>0</v>
      </c>
      <c r="E84" s="201">
        <f>'[2]11'!E86</f>
        <v>0</v>
      </c>
      <c r="F84" s="15">
        <f t="shared" si="16"/>
        <v>80</v>
      </c>
      <c r="G84" s="200">
        <f>'[2]11'!H86</f>
        <v>33</v>
      </c>
      <c r="H84" s="201">
        <f>'[2]11'!I86</f>
        <v>0</v>
      </c>
      <c r="I84" s="201">
        <f>'[2]11'!J86</f>
        <v>0</v>
      </c>
      <c r="J84" s="201">
        <f>'[2]11'!K86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  <c r="S84" s="18"/>
    </row>
    <row r="85" spans="1:19">
      <c r="A85" s="8" t="s">
        <v>127</v>
      </c>
      <c r="B85" s="200">
        <f>'[2]11'!B87</f>
        <v>80</v>
      </c>
      <c r="C85" s="201">
        <f>'[2]11'!C87</f>
        <v>0</v>
      </c>
      <c r="D85" s="201">
        <f>'[2]11'!D87</f>
        <v>0</v>
      </c>
      <c r="E85" s="201">
        <f>'[2]11'!E87</f>
        <v>0</v>
      </c>
      <c r="F85" s="15">
        <f t="shared" si="16"/>
        <v>80</v>
      </c>
      <c r="G85" s="200">
        <f>'[2]11'!H87</f>
        <v>33</v>
      </c>
      <c r="H85" s="201">
        <f>'[2]11'!I87</f>
        <v>0</v>
      </c>
      <c r="I85" s="201">
        <f>'[2]11'!J87</f>
        <v>0</v>
      </c>
      <c r="J85" s="201">
        <f>'[2]11'!K87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  <c r="S85" s="18"/>
    </row>
    <row r="86" spans="1:19">
      <c r="A86" s="8" t="s">
        <v>128</v>
      </c>
      <c r="B86" s="200">
        <f>'[2]11'!B88</f>
        <v>80</v>
      </c>
      <c r="C86" s="201">
        <f>'[2]11'!C88</f>
        <v>0</v>
      </c>
      <c r="D86" s="201">
        <f>'[2]11'!D88</f>
        <v>0</v>
      </c>
      <c r="E86" s="201">
        <f>'[2]11'!E88</f>
        <v>0</v>
      </c>
      <c r="F86" s="15">
        <f t="shared" si="16"/>
        <v>80</v>
      </c>
      <c r="G86" s="200">
        <f>'[2]11'!H88</f>
        <v>33</v>
      </c>
      <c r="H86" s="201">
        <f>'[2]11'!I88</f>
        <v>0</v>
      </c>
      <c r="I86" s="201">
        <f>'[2]11'!J88</f>
        <v>0</v>
      </c>
      <c r="J86" s="201">
        <f>'[2]11'!K88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  <c r="S86" s="18"/>
    </row>
    <row r="87" spans="1:19">
      <c r="A87" s="8" t="s">
        <v>129</v>
      </c>
      <c r="B87" s="200">
        <f>'[2]11'!B89</f>
        <v>80</v>
      </c>
      <c r="C87" s="201">
        <f>'[2]11'!C89</f>
        <v>0</v>
      </c>
      <c r="D87" s="201">
        <f>'[2]11'!D89</f>
        <v>0</v>
      </c>
      <c r="E87" s="201">
        <f>'[2]11'!E89</f>
        <v>0</v>
      </c>
      <c r="F87" s="15">
        <f t="shared" si="16"/>
        <v>80</v>
      </c>
      <c r="G87" s="200">
        <f>'[2]11'!H89</f>
        <v>33</v>
      </c>
      <c r="H87" s="201">
        <f>'[2]11'!I89</f>
        <v>0</v>
      </c>
      <c r="I87" s="201">
        <f>'[2]11'!J89</f>
        <v>0</v>
      </c>
      <c r="J87" s="201">
        <f>'[2]11'!K89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  <c r="S87" s="18"/>
    </row>
    <row r="88" spans="1:19">
      <c r="A88" s="8" t="s">
        <v>130</v>
      </c>
      <c r="B88" s="200">
        <f>'[2]11'!B90</f>
        <v>80</v>
      </c>
      <c r="C88" s="201">
        <f>'[2]11'!C90</f>
        <v>0</v>
      </c>
      <c r="D88" s="201">
        <f>'[2]11'!D90</f>
        <v>0</v>
      </c>
      <c r="E88" s="201">
        <f>'[2]11'!E90</f>
        <v>0</v>
      </c>
      <c r="F88" s="15">
        <f t="shared" si="16"/>
        <v>80</v>
      </c>
      <c r="G88" s="200">
        <f>'[2]11'!H90</f>
        <v>33</v>
      </c>
      <c r="H88" s="201">
        <f>'[2]11'!I90</f>
        <v>0</v>
      </c>
      <c r="I88" s="201">
        <f>'[2]11'!J90</f>
        <v>0</v>
      </c>
      <c r="J88" s="201">
        <f>'[2]11'!K90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  <c r="S88" s="18"/>
    </row>
    <row r="89" spans="1:19">
      <c r="A89" s="8" t="s">
        <v>131</v>
      </c>
      <c r="B89" s="200">
        <f>'[2]11'!B91</f>
        <v>80</v>
      </c>
      <c r="C89" s="201">
        <f>'[2]11'!C91</f>
        <v>0</v>
      </c>
      <c r="D89" s="201">
        <f>'[2]11'!D91</f>
        <v>0</v>
      </c>
      <c r="E89" s="201">
        <f>'[2]11'!E91</f>
        <v>0</v>
      </c>
      <c r="F89" s="15">
        <f t="shared" si="16"/>
        <v>80</v>
      </c>
      <c r="G89" s="200">
        <f>'[2]11'!H91</f>
        <v>33</v>
      </c>
      <c r="H89" s="201">
        <f>'[2]11'!I91</f>
        <v>0</v>
      </c>
      <c r="I89" s="201">
        <f>'[2]11'!J91</f>
        <v>0</v>
      </c>
      <c r="J89" s="201">
        <f>'[2]11'!K91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  <c r="S89" s="18"/>
    </row>
    <row r="90" spans="1:19">
      <c r="A90" s="8" t="s">
        <v>132</v>
      </c>
      <c r="B90" s="200">
        <f>'[2]11'!B92</f>
        <v>80</v>
      </c>
      <c r="C90" s="201">
        <f>'[2]11'!C92</f>
        <v>0</v>
      </c>
      <c r="D90" s="201">
        <f>'[2]11'!D92</f>
        <v>0</v>
      </c>
      <c r="E90" s="201">
        <f>'[2]11'!E92</f>
        <v>0</v>
      </c>
      <c r="F90" s="15">
        <f t="shared" si="16"/>
        <v>80</v>
      </c>
      <c r="G90" s="200">
        <f>'[2]11'!H92</f>
        <v>33</v>
      </c>
      <c r="H90" s="201">
        <f>'[2]11'!I92</f>
        <v>0</v>
      </c>
      <c r="I90" s="201">
        <f>'[2]11'!J92</f>
        <v>0</v>
      </c>
      <c r="J90" s="201">
        <f>'[2]11'!K92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  <c r="S90" s="18"/>
    </row>
    <row r="91" spans="1:19">
      <c r="A91" s="8" t="s">
        <v>133</v>
      </c>
      <c r="B91" s="200">
        <f>'[2]11'!B93</f>
        <v>80</v>
      </c>
      <c r="C91" s="201">
        <f>'[2]11'!C93</f>
        <v>0</v>
      </c>
      <c r="D91" s="201">
        <f>'[2]11'!D93</f>
        <v>0</v>
      </c>
      <c r="E91" s="201">
        <f>'[2]11'!E93</f>
        <v>0</v>
      </c>
      <c r="F91" s="15">
        <f t="shared" si="16"/>
        <v>80</v>
      </c>
      <c r="G91" s="200">
        <f>'[2]11'!H93</f>
        <v>33</v>
      </c>
      <c r="H91" s="201">
        <f>'[2]11'!I93</f>
        <v>0</v>
      </c>
      <c r="I91" s="201">
        <f>'[2]11'!J93</f>
        <v>0</v>
      </c>
      <c r="J91" s="201">
        <f>'[2]11'!K93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  <c r="S91" s="18"/>
    </row>
    <row r="92" spans="1:19">
      <c r="A92" s="8" t="s">
        <v>134</v>
      </c>
      <c r="B92" s="200">
        <f>'[2]11'!B94</f>
        <v>80</v>
      </c>
      <c r="C92" s="201">
        <f>'[2]11'!C94</f>
        <v>0</v>
      </c>
      <c r="D92" s="201">
        <f>'[2]11'!D94</f>
        <v>0</v>
      </c>
      <c r="E92" s="201">
        <f>'[2]11'!E94</f>
        <v>0</v>
      </c>
      <c r="F92" s="15">
        <f t="shared" si="16"/>
        <v>80</v>
      </c>
      <c r="G92" s="200">
        <f>'[2]11'!H94</f>
        <v>33</v>
      </c>
      <c r="H92" s="201">
        <f>'[2]11'!I94</f>
        <v>0</v>
      </c>
      <c r="I92" s="201">
        <f>'[2]11'!J94</f>
        <v>0</v>
      </c>
      <c r="J92" s="201">
        <f>'[2]11'!K94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  <c r="S92" s="18"/>
    </row>
    <row r="93" spans="1:19">
      <c r="A93" s="8" t="s">
        <v>135</v>
      </c>
      <c r="B93" s="200">
        <f>'[2]11'!B95</f>
        <v>80</v>
      </c>
      <c r="C93" s="201">
        <f>'[2]11'!C95</f>
        <v>0</v>
      </c>
      <c r="D93" s="201">
        <f>'[2]11'!D95</f>
        <v>0</v>
      </c>
      <c r="E93" s="201">
        <f>'[2]11'!E95</f>
        <v>0</v>
      </c>
      <c r="F93" s="15">
        <f t="shared" si="16"/>
        <v>80</v>
      </c>
      <c r="G93" s="200">
        <f>'[2]11'!H95</f>
        <v>33</v>
      </c>
      <c r="H93" s="201">
        <f>'[2]11'!I95</f>
        <v>0</v>
      </c>
      <c r="I93" s="201">
        <f>'[2]11'!J95</f>
        <v>0</v>
      </c>
      <c r="J93" s="201">
        <f>'[2]11'!K95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  <c r="S93" s="18"/>
    </row>
    <row r="94" spans="1:19">
      <c r="A94" s="8" t="s">
        <v>136</v>
      </c>
      <c r="B94" s="200">
        <f>'[2]11'!B96</f>
        <v>80</v>
      </c>
      <c r="C94" s="201">
        <f>'[2]11'!C96</f>
        <v>0</v>
      </c>
      <c r="D94" s="201">
        <f>'[2]11'!D96</f>
        <v>0</v>
      </c>
      <c r="E94" s="201">
        <f>'[2]11'!E96</f>
        <v>0</v>
      </c>
      <c r="F94" s="15">
        <f t="shared" si="16"/>
        <v>80</v>
      </c>
      <c r="G94" s="200">
        <f>'[2]11'!H96</f>
        <v>33</v>
      </c>
      <c r="H94" s="201">
        <f>'[2]11'!I96</f>
        <v>0</v>
      </c>
      <c r="I94" s="201">
        <f>'[2]11'!J96</f>
        <v>0</v>
      </c>
      <c r="J94" s="201">
        <f>'[2]11'!K96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  <c r="S94" s="18"/>
    </row>
    <row r="95" spans="1:19">
      <c r="A95" s="8" t="s">
        <v>137</v>
      </c>
      <c r="B95" s="200">
        <f>'[2]11'!B97</f>
        <v>80</v>
      </c>
      <c r="C95" s="201">
        <f>'[2]11'!C97</f>
        <v>0</v>
      </c>
      <c r="D95" s="201">
        <f>'[2]11'!D97</f>
        <v>0</v>
      </c>
      <c r="E95" s="201">
        <f>'[2]11'!E97</f>
        <v>0</v>
      </c>
      <c r="F95" s="15">
        <f t="shared" si="16"/>
        <v>80</v>
      </c>
      <c r="G95" s="200">
        <f>'[2]11'!H97</f>
        <v>32</v>
      </c>
      <c r="H95" s="201">
        <f>'[2]11'!I97</f>
        <v>0</v>
      </c>
      <c r="I95" s="201">
        <f>'[2]11'!J97</f>
        <v>0</v>
      </c>
      <c r="J95" s="201">
        <f>'[2]11'!K97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  <c r="S95" s="18"/>
    </row>
    <row r="96" spans="1:19">
      <c r="A96" s="8" t="s">
        <v>138</v>
      </c>
      <c r="B96" s="200">
        <f>'[2]11'!B98</f>
        <v>80</v>
      </c>
      <c r="C96" s="201">
        <f>'[2]11'!C98</f>
        <v>0</v>
      </c>
      <c r="D96" s="201">
        <f>'[2]11'!D98</f>
        <v>0</v>
      </c>
      <c r="E96" s="201">
        <f>'[2]11'!E98</f>
        <v>0</v>
      </c>
      <c r="F96" s="15">
        <f t="shared" si="16"/>
        <v>80</v>
      </c>
      <c r="G96" s="200">
        <f>'[2]11'!H98</f>
        <v>32</v>
      </c>
      <c r="H96" s="201">
        <f>'[2]11'!I98</f>
        <v>0</v>
      </c>
      <c r="I96" s="201">
        <f>'[2]11'!J98</f>
        <v>0</v>
      </c>
      <c r="J96" s="201">
        <f>'[2]11'!K98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  <c r="S96" s="18"/>
    </row>
    <row r="97" spans="1:19">
      <c r="A97" s="8" t="s">
        <v>139</v>
      </c>
      <c r="B97" s="200">
        <f>'[2]11'!B99</f>
        <v>80</v>
      </c>
      <c r="C97" s="201">
        <f>'[2]11'!C99</f>
        <v>0</v>
      </c>
      <c r="D97" s="201">
        <f>'[2]11'!D99</f>
        <v>0</v>
      </c>
      <c r="E97" s="201">
        <f>'[2]11'!E99</f>
        <v>0</v>
      </c>
      <c r="F97" s="15">
        <f t="shared" si="16"/>
        <v>80</v>
      </c>
      <c r="G97" s="200">
        <f>'[2]11'!H99</f>
        <v>32</v>
      </c>
      <c r="H97" s="201">
        <f>'[2]11'!I99</f>
        <v>0</v>
      </c>
      <c r="I97" s="201">
        <f>'[2]11'!J99</f>
        <v>0</v>
      </c>
      <c r="J97" s="201">
        <f>'[2]11'!K99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  <c r="S97" s="18"/>
    </row>
    <row r="98" spans="1:19" ht="15.75" thickBot="1">
      <c r="A98" s="8" t="s">
        <v>140</v>
      </c>
      <c r="B98" s="200">
        <f>'[2]11'!B100</f>
        <v>80</v>
      </c>
      <c r="C98" s="201">
        <f>'[2]11'!C100</f>
        <v>0</v>
      </c>
      <c r="D98" s="201">
        <f>'[2]11'!D100</f>
        <v>0</v>
      </c>
      <c r="E98" s="201">
        <f>'[2]11'!E100</f>
        <v>0</v>
      </c>
      <c r="F98" s="15">
        <f t="shared" si="16"/>
        <v>80</v>
      </c>
      <c r="G98" s="200">
        <f>'[2]11'!H100</f>
        <v>32</v>
      </c>
      <c r="H98" s="201">
        <f>'[2]11'!I100</f>
        <v>0</v>
      </c>
      <c r="I98" s="201">
        <f>'[2]11'!J100</f>
        <v>0</v>
      </c>
      <c r="J98" s="201">
        <f>'[2]11'!K100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0.79025000000000001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0.79025000000000001</v>
      </c>
      <c r="L99" s="128">
        <f t="shared" si="17"/>
        <v>2.4E-2</v>
      </c>
      <c r="M99" s="128">
        <f t="shared" si="17"/>
        <v>0.77794999999999959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0.77794999999999959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45546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620</v>
      </c>
      <c r="G3" s="16">
        <f>'[3]11'!G5</f>
        <v>0</v>
      </c>
      <c r="H3" s="17">
        <f>SUM(B3:G3)</f>
        <v>940</v>
      </c>
      <c r="I3" s="15">
        <f>'[3]11'!J5</f>
        <v>270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26.87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26.87</v>
      </c>
      <c r="AE3" s="8">
        <f>BD3</f>
        <v>26.87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26.87</v>
      </c>
      <c r="AL3" s="8">
        <f t="shared" ref="AL3:AQ18" si="3">Q3-X3-AE3</f>
        <v>216.26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216.26</v>
      </c>
      <c r="AT3" s="8">
        <v>25.56</v>
      </c>
      <c r="AU3" s="8">
        <v>32</v>
      </c>
      <c r="AW3" s="204">
        <v>26.87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26.87</v>
      </c>
      <c r="BD3" s="204">
        <v>26.87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26.87</v>
      </c>
      <c r="BL3" s="8">
        <f>AT3</f>
        <v>25.56</v>
      </c>
      <c r="BM3" s="8">
        <f>AU3</f>
        <v>32</v>
      </c>
      <c r="BN3" s="8">
        <f>BC3</f>
        <v>26.87</v>
      </c>
      <c r="BO3" s="8">
        <f>BJ3</f>
        <v>26.87</v>
      </c>
      <c r="BP3" s="139">
        <f>BL3-BN3</f>
        <v>-1.3100000000000023</v>
      </c>
      <c r="BQ3" s="139">
        <f>BM3-BO3</f>
        <v>5.129999999999999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620</v>
      </c>
      <c r="G4" s="16">
        <f>'[3]11'!G6</f>
        <v>0</v>
      </c>
      <c r="H4" s="17">
        <f>SUM(B4:G4)</f>
        <v>940</v>
      </c>
      <c r="I4" s="15">
        <f>'[3]11'!J6</f>
        <v>270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26.87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26.87</v>
      </c>
      <c r="AE4" s="8">
        <f t="shared" ref="AE4:AE67" si="11">BD4</f>
        <v>26.87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26.87</v>
      </c>
      <c r="AL4" s="8">
        <f t="shared" si="3"/>
        <v>216.26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216.26</v>
      </c>
      <c r="AT4" s="8">
        <v>25.56</v>
      </c>
      <c r="AU4" s="8">
        <v>32</v>
      </c>
      <c r="AW4" s="204">
        <v>26.87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26.87</v>
      </c>
      <c r="BD4" s="204">
        <v>26.87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26.87</v>
      </c>
      <c r="BL4" s="8">
        <f t="shared" ref="BL4:BL67" si="21">AT4</f>
        <v>25.56</v>
      </c>
      <c r="BM4" s="8">
        <f t="shared" ref="BM4:BM67" si="22">AU4</f>
        <v>32</v>
      </c>
      <c r="BN4" s="8">
        <f t="shared" ref="BN4:BN67" si="23">BC4</f>
        <v>26.87</v>
      </c>
      <c r="BO4" s="8">
        <f t="shared" ref="BO4:BO67" si="24">BJ4</f>
        <v>26.87</v>
      </c>
      <c r="BP4" s="139">
        <f t="shared" ref="BP4:BP67" si="25">BL4-BN4</f>
        <v>-1.3100000000000023</v>
      </c>
      <c r="BQ4" s="139">
        <f t="shared" ref="BQ4:BQ67" si="26">BM4-BO4</f>
        <v>5.129999999999999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620</v>
      </c>
      <c r="G5" s="16">
        <f>'[3]11'!G7</f>
        <v>0</v>
      </c>
      <c r="H5" s="17">
        <f t="shared" ref="H5:H68" si="27">SUM(B5:G5)</f>
        <v>940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26.87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26.87</v>
      </c>
      <c r="AE5" s="8">
        <f t="shared" si="11"/>
        <v>26.87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26.87</v>
      </c>
      <c r="AL5" s="8">
        <f t="shared" si="3"/>
        <v>216.26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216.26</v>
      </c>
      <c r="AT5" s="8">
        <v>26.87</v>
      </c>
      <c r="AU5" s="8">
        <v>26.87</v>
      </c>
      <c r="AW5" s="204">
        <v>26.87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26.87</v>
      </c>
      <c r="BD5" s="204">
        <v>26.87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26.87</v>
      </c>
      <c r="BL5" s="8">
        <f t="shared" si="21"/>
        <v>26.87</v>
      </c>
      <c r="BM5" s="8">
        <f t="shared" si="22"/>
        <v>26.87</v>
      </c>
      <c r="BN5" s="8">
        <f t="shared" si="23"/>
        <v>26.87</v>
      </c>
      <c r="BO5" s="8">
        <f t="shared" si="24"/>
        <v>26.87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620</v>
      </c>
      <c r="G6" s="16">
        <f>'[3]11'!G8</f>
        <v>0</v>
      </c>
      <c r="H6" s="17">
        <f t="shared" si="27"/>
        <v>940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26.87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26.87</v>
      </c>
      <c r="AE6" s="8">
        <f t="shared" si="11"/>
        <v>26.87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26.87</v>
      </c>
      <c r="AL6" s="8">
        <f t="shared" si="3"/>
        <v>216.26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216.26</v>
      </c>
      <c r="AT6" s="8">
        <v>26.87</v>
      </c>
      <c r="AU6" s="8">
        <v>26.87</v>
      </c>
      <c r="AW6" s="204">
        <v>26.87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26.87</v>
      </c>
      <c r="BD6" s="204">
        <v>26.87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26.87</v>
      </c>
      <c r="BL6" s="8">
        <f t="shared" si="21"/>
        <v>26.87</v>
      </c>
      <c r="BM6" s="8">
        <f t="shared" si="22"/>
        <v>26.87</v>
      </c>
      <c r="BN6" s="8">
        <f t="shared" si="23"/>
        <v>26.87</v>
      </c>
      <c r="BO6" s="8">
        <f t="shared" si="24"/>
        <v>26.87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620</v>
      </c>
      <c r="G7" s="16">
        <f>'[3]11'!G9</f>
        <v>0</v>
      </c>
      <c r="H7" s="17">
        <f t="shared" si="27"/>
        <v>940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26.87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26.87</v>
      </c>
      <c r="AE7" s="8">
        <f t="shared" si="11"/>
        <v>26.87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26.87</v>
      </c>
      <c r="AL7" s="8">
        <f t="shared" si="3"/>
        <v>216.26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216.26</v>
      </c>
      <c r="AT7" s="8">
        <v>26.87</v>
      </c>
      <c r="AU7" s="8">
        <v>26.87</v>
      </c>
      <c r="AW7" s="204">
        <v>26.87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26.87</v>
      </c>
      <c r="BD7" s="204">
        <v>26.87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26.87</v>
      </c>
      <c r="BL7" s="8">
        <f t="shared" si="21"/>
        <v>26.87</v>
      </c>
      <c r="BM7" s="8">
        <f t="shared" si="22"/>
        <v>26.87</v>
      </c>
      <c r="BN7" s="8">
        <f t="shared" si="23"/>
        <v>26.87</v>
      </c>
      <c r="BO7" s="8">
        <f t="shared" si="24"/>
        <v>26.87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620</v>
      </c>
      <c r="G8" s="16">
        <f>'[3]11'!G10</f>
        <v>0</v>
      </c>
      <c r="H8" s="17">
        <f t="shared" si="27"/>
        <v>940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26.87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26.87</v>
      </c>
      <c r="AE8" s="8">
        <f t="shared" si="11"/>
        <v>26.87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26.87</v>
      </c>
      <c r="AL8" s="8">
        <f t="shared" si="3"/>
        <v>216.26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216.26</v>
      </c>
      <c r="AT8" s="8">
        <v>26.87</v>
      </c>
      <c r="AU8" s="8">
        <v>26.87</v>
      </c>
      <c r="AW8" s="204">
        <v>26.87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26.87</v>
      </c>
      <c r="BD8" s="204">
        <v>26.87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26.87</v>
      </c>
      <c r="BL8" s="8">
        <f t="shared" si="21"/>
        <v>26.87</v>
      </c>
      <c r="BM8" s="8">
        <f t="shared" si="22"/>
        <v>26.87</v>
      </c>
      <c r="BN8" s="8">
        <f t="shared" si="23"/>
        <v>26.87</v>
      </c>
      <c r="BO8" s="8">
        <f t="shared" si="24"/>
        <v>26.87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620</v>
      </c>
      <c r="G9" s="16">
        <f>'[3]11'!G11</f>
        <v>0</v>
      </c>
      <c r="H9" s="17">
        <f t="shared" si="27"/>
        <v>940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26.87</v>
      </c>
      <c r="AU9" s="8">
        <v>26.87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26.87</v>
      </c>
      <c r="BM9" s="8">
        <f t="shared" si="22"/>
        <v>26.87</v>
      </c>
      <c r="BN9" s="8">
        <f t="shared" si="23"/>
        <v>26.87</v>
      </c>
      <c r="BO9" s="8">
        <f t="shared" si="24"/>
        <v>26.87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620</v>
      </c>
      <c r="G10" s="16">
        <f>'[3]11'!G12</f>
        <v>0</v>
      </c>
      <c r="H10" s="17">
        <f t="shared" si="27"/>
        <v>940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26.87</v>
      </c>
      <c r="AU10" s="8">
        <v>26.87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26.87</v>
      </c>
      <c r="BM10" s="8">
        <f t="shared" si="22"/>
        <v>26.87</v>
      </c>
      <c r="BN10" s="8">
        <f t="shared" si="23"/>
        <v>26.87</v>
      </c>
      <c r="BO10" s="8">
        <f t="shared" si="24"/>
        <v>26.87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620</v>
      </c>
      <c r="G11" s="16">
        <f>'[3]11'!G13</f>
        <v>0</v>
      </c>
      <c r="H11" s="17">
        <f t="shared" si="27"/>
        <v>940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620</v>
      </c>
      <c r="G12" s="16">
        <f>'[3]11'!G14</f>
        <v>0</v>
      </c>
      <c r="H12" s="17">
        <f t="shared" si="27"/>
        <v>940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620</v>
      </c>
      <c r="G13" s="16">
        <f>'[3]11'!G15</f>
        <v>0</v>
      </c>
      <c r="H13" s="17">
        <f t="shared" si="27"/>
        <v>940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620</v>
      </c>
      <c r="G14" s="16">
        <f>'[3]11'!G16</f>
        <v>0</v>
      </c>
      <c r="H14" s="17">
        <f t="shared" si="27"/>
        <v>940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620</v>
      </c>
      <c r="G15" s="16">
        <f>'[3]11'!G17</f>
        <v>0</v>
      </c>
      <c r="H15" s="17">
        <f t="shared" si="27"/>
        <v>940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620</v>
      </c>
      <c r="G16" s="16">
        <f>'[3]11'!G18</f>
        <v>0</v>
      </c>
      <c r="H16" s="17">
        <f t="shared" si="27"/>
        <v>940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620</v>
      </c>
      <c r="G17" s="16">
        <f>'[3]11'!G19</f>
        <v>0</v>
      </c>
      <c r="H17" s="17">
        <f t="shared" si="27"/>
        <v>940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620</v>
      </c>
      <c r="G18" s="16">
        <f>'[3]11'!G20</f>
        <v>0</v>
      </c>
      <c r="H18" s="17">
        <f t="shared" si="27"/>
        <v>940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620</v>
      </c>
      <c r="G19" s="16">
        <f>'[3]11'!G21</f>
        <v>0</v>
      </c>
      <c r="H19" s="17">
        <f t="shared" si="27"/>
        <v>940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620</v>
      </c>
      <c r="G20" s="16">
        <f>'[3]11'!G22</f>
        <v>0</v>
      </c>
      <c r="H20" s="17">
        <f t="shared" si="27"/>
        <v>940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620</v>
      </c>
      <c r="G21" s="16">
        <f>'[3]11'!G23</f>
        <v>0</v>
      </c>
      <c r="H21" s="17">
        <f t="shared" si="27"/>
        <v>940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</v>
      </c>
      <c r="AU21" s="8">
        <v>26.87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</v>
      </c>
      <c r="BM21" s="8">
        <f t="shared" si="22"/>
        <v>26.87</v>
      </c>
      <c r="BN21" s="8">
        <f t="shared" si="23"/>
        <v>26.87</v>
      </c>
      <c r="BO21" s="8">
        <f t="shared" si="24"/>
        <v>26.87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620</v>
      </c>
      <c r="G22" s="16">
        <f>'[3]11'!G24</f>
        <v>0</v>
      </c>
      <c r="H22" s="17">
        <f t="shared" si="27"/>
        <v>940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</v>
      </c>
      <c r="AU22" s="8">
        <v>26.87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</v>
      </c>
      <c r="BM22" s="8">
        <f t="shared" si="22"/>
        <v>26.87</v>
      </c>
      <c r="BN22" s="8">
        <f t="shared" si="23"/>
        <v>26.87</v>
      </c>
      <c r="BO22" s="8">
        <f t="shared" si="24"/>
        <v>26.87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620</v>
      </c>
      <c r="G23" s="16">
        <f>'[3]11'!G25</f>
        <v>0</v>
      </c>
      <c r="H23" s="17">
        <f t="shared" si="27"/>
        <v>940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</v>
      </c>
      <c r="AU23" s="8">
        <v>26.87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</v>
      </c>
      <c r="BM23" s="8">
        <f t="shared" si="22"/>
        <v>26.87</v>
      </c>
      <c r="BN23" s="8">
        <f t="shared" si="23"/>
        <v>26.87</v>
      </c>
      <c r="BO23" s="8">
        <f t="shared" si="24"/>
        <v>26.87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620</v>
      </c>
      <c r="G24" s="16">
        <f>'[3]11'!G26</f>
        <v>0</v>
      </c>
      <c r="H24" s="17">
        <f t="shared" si="27"/>
        <v>940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</v>
      </c>
      <c r="AU24" s="8">
        <v>26.87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</v>
      </c>
      <c r="BM24" s="8">
        <f t="shared" si="22"/>
        <v>26.87</v>
      </c>
      <c r="BN24" s="8">
        <f t="shared" si="23"/>
        <v>26.87</v>
      </c>
      <c r="BO24" s="8">
        <f t="shared" si="24"/>
        <v>26.87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620</v>
      </c>
      <c r="G25" s="16">
        <f>'[3]11'!G27</f>
        <v>0</v>
      </c>
      <c r="H25" s="17">
        <f t="shared" si="27"/>
        <v>940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620</v>
      </c>
      <c r="G26" s="16">
        <f>'[3]11'!G28</f>
        <v>0</v>
      </c>
      <c r="H26" s="17">
        <f t="shared" si="27"/>
        <v>940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620</v>
      </c>
      <c r="G27" s="16">
        <f>'[3]11'!G29</f>
        <v>0</v>
      </c>
      <c r="H27" s="17">
        <f t="shared" si="27"/>
        <v>940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620</v>
      </c>
      <c r="G28" s="16">
        <f>'[3]11'!G30</f>
        <v>0</v>
      </c>
      <c r="H28" s="17">
        <f t="shared" si="27"/>
        <v>940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620</v>
      </c>
      <c r="G29" s="16">
        <f>'[3]11'!G31</f>
        <v>0</v>
      </c>
      <c r="H29" s="17">
        <f t="shared" si="27"/>
        <v>940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620</v>
      </c>
      <c r="G30" s="16">
        <f>'[3]11'!G32</f>
        <v>0</v>
      </c>
      <c r="H30" s="17">
        <f t="shared" si="27"/>
        <v>940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620</v>
      </c>
      <c r="G31" s="16">
        <f>'[3]11'!G33</f>
        <v>0</v>
      </c>
      <c r="H31" s="17">
        <f t="shared" si="27"/>
        <v>940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620</v>
      </c>
      <c r="G32" s="16">
        <f>'[3]11'!G34</f>
        <v>0</v>
      </c>
      <c r="H32" s="17">
        <f t="shared" si="27"/>
        <v>940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620</v>
      </c>
      <c r="G33" s="16">
        <f>'[3]11'!G35</f>
        <v>0</v>
      </c>
      <c r="H33" s="17">
        <f t="shared" si="27"/>
        <v>940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620</v>
      </c>
      <c r="G34" s="16">
        <f>'[3]11'!G36</f>
        <v>0</v>
      </c>
      <c r="H34" s="17">
        <f t="shared" si="27"/>
        <v>940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620</v>
      </c>
      <c r="G35" s="16">
        <f>'[3]11'!G37</f>
        <v>0</v>
      </c>
      <c r="H35" s="17">
        <f t="shared" si="27"/>
        <v>940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620</v>
      </c>
      <c r="G36" s="16">
        <f>'[3]11'!G38</f>
        <v>0</v>
      </c>
      <c r="H36" s="17">
        <f t="shared" si="27"/>
        <v>940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620</v>
      </c>
      <c r="G37" s="16">
        <f>'[3]11'!G39</f>
        <v>0</v>
      </c>
      <c r="H37" s="17">
        <f t="shared" si="27"/>
        <v>940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620</v>
      </c>
      <c r="G38" s="16">
        <f>'[3]11'!G40</f>
        <v>0</v>
      </c>
      <c r="H38" s="17">
        <f t="shared" si="27"/>
        <v>940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600</v>
      </c>
      <c r="G39" s="16">
        <f>'[3]11'!G41</f>
        <v>0</v>
      </c>
      <c r="H39" s="17">
        <f t="shared" si="27"/>
        <v>920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600</v>
      </c>
      <c r="G40" s="16">
        <f>'[3]11'!G42</f>
        <v>0</v>
      </c>
      <c r="H40" s="17">
        <f t="shared" si="27"/>
        <v>920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600</v>
      </c>
      <c r="G41" s="16">
        <f>'[3]11'!G43</f>
        <v>0</v>
      </c>
      <c r="H41" s="17">
        <f t="shared" si="27"/>
        <v>920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600</v>
      </c>
      <c r="G42" s="16">
        <f>'[3]11'!G44</f>
        <v>0</v>
      </c>
      <c r="H42" s="17">
        <f t="shared" si="27"/>
        <v>920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600</v>
      </c>
      <c r="G43" s="16">
        <f>'[3]11'!G45</f>
        <v>0</v>
      </c>
      <c r="H43" s="17">
        <f t="shared" si="27"/>
        <v>920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</v>
      </c>
      <c r="AU43" s="8">
        <v>26.87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</v>
      </c>
      <c r="BM43" s="8">
        <f t="shared" si="22"/>
        <v>26.87</v>
      </c>
      <c r="BN43" s="8">
        <f t="shared" si="23"/>
        <v>26.87</v>
      </c>
      <c r="BO43" s="8">
        <f t="shared" si="24"/>
        <v>26.87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600</v>
      </c>
      <c r="G44" s="16">
        <f>'[3]11'!G46</f>
        <v>0</v>
      </c>
      <c r="H44" s="17">
        <f t="shared" si="27"/>
        <v>920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</v>
      </c>
      <c r="AU44" s="8">
        <v>26.87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</v>
      </c>
      <c r="BM44" s="8">
        <f t="shared" si="22"/>
        <v>26.87</v>
      </c>
      <c r="BN44" s="8">
        <f t="shared" si="23"/>
        <v>26.87</v>
      </c>
      <c r="BO44" s="8">
        <f t="shared" si="24"/>
        <v>26.87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600</v>
      </c>
      <c r="G45" s="16">
        <f>'[3]11'!G47</f>
        <v>0</v>
      </c>
      <c r="H45" s="17">
        <f t="shared" si="27"/>
        <v>920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</v>
      </c>
      <c r="AU45" s="8">
        <v>26.87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</v>
      </c>
      <c r="BM45" s="8">
        <f t="shared" si="22"/>
        <v>26.87</v>
      </c>
      <c r="BN45" s="8">
        <f t="shared" si="23"/>
        <v>26.87</v>
      </c>
      <c r="BO45" s="8">
        <f t="shared" si="24"/>
        <v>26.87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600</v>
      </c>
      <c r="G46" s="16">
        <f>'[3]11'!G48</f>
        <v>0</v>
      </c>
      <c r="H46" s="17">
        <f t="shared" si="27"/>
        <v>920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</v>
      </c>
      <c r="AU46" s="8">
        <v>26.87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</v>
      </c>
      <c r="BM46" s="8">
        <f t="shared" si="22"/>
        <v>26.87</v>
      </c>
      <c r="BN46" s="8">
        <f t="shared" si="23"/>
        <v>26.87</v>
      </c>
      <c r="BO46" s="8">
        <f t="shared" si="24"/>
        <v>26.87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600</v>
      </c>
      <c r="G47" s="16">
        <f>'[3]11'!G49</f>
        <v>0</v>
      </c>
      <c r="H47" s="17">
        <f t="shared" si="27"/>
        <v>920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</v>
      </c>
      <c r="AU47" s="8">
        <v>26.87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</v>
      </c>
      <c r="BM47" s="8">
        <f t="shared" si="22"/>
        <v>26.87</v>
      </c>
      <c r="BN47" s="8">
        <f t="shared" si="23"/>
        <v>26.87</v>
      </c>
      <c r="BO47" s="8">
        <f t="shared" si="24"/>
        <v>26.87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600</v>
      </c>
      <c r="G48" s="16">
        <f>'[3]11'!G50</f>
        <v>0</v>
      </c>
      <c r="H48" s="17">
        <f t="shared" si="27"/>
        <v>920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</v>
      </c>
      <c r="AU48" s="8">
        <v>26.87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</v>
      </c>
      <c r="BM48" s="8">
        <f t="shared" si="22"/>
        <v>26.87</v>
      </c>
      <c r="BN48" s="8">
        <f t="shared" si="23"/>
        <v>26.87</v>
      </c>
      <c r="BO48" s="8">
        <f t="shared" si="24"/>
        <v>26.87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600</v>
      </c>
      <c r="G49" s="16">
        <f>'[3]11'!G51</f>
        <v>0</v>
      </c>
      <c r="H49" s="17">
        <f t="shared" si="27"/>
        <v>920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</v>
      </c>
      <c r="AU49" s="8">
        <v>26.87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</v>
      </c>
      <c r="BM49" s="8">
        <f t="shared" si="22"/>
        <v>26.87</v>
      </c>
      <c r="BN49" s="8">
        <f t="shared" si="23"/>
        <v>26.87</v>
      </c>
      <c r="BO49" s="8">
        <f t="shared" si="24"/>
        <v>26.87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600</v>
      </c>
      <c r="G50" s="16">
        <f>'[3]11'!G52</f>
        <v>0</v>
      </c>
      <c r="H50" s="17">
        <f t="shared" si="27"/>
        <v>920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</v>
      </c>
      <c r="AU50" s="8">
        <v>26.87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</v>
      </c>
      <c r="BM50" s="8">
        <f t="shared" si="22"/>
        <v>26.87</v>
      </c>
      <c r="BN50" s="8">
        <f t="shared" si="23"/>
        <v>26.87</v>
      </c>
      <c r="BO50" s="8">
        <f t="shared" si="24"/>
        <v>26.87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590</v>
      </c>
      <c r="G51" s="16">
        <f>'[3]11'!G53</f>
        <v>0</v>
      </c>
      <c r="H51" s="17">
        <f t="shared" si="27"/>
        <v>910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590</v>
      </c>
      <c r="G52" s="16">
        <f>'[3]11'!G54</f>
        <v>0</v>
      </c>
      <c r="H52" s="17">
        <f t="shared" si="27"/>
        <v>910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590</v>
      </c>
      <c r="G53" s="16">
        <f>'[3]11'!G55</f>
        <v>0</v>
      </c>
      <c r="H53" s="17">
        <f t="shared" si="27"/>
        <v>910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590</v>
      </c>
      <c r="G54" s="16">
        <f>'[3]11'!G56</f>
        <v>0</v>
      </c>
      <c r="H54" s="17">
        <f t="shared" si="27"/>
        <v>910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590</v>
      </c>
      <c r="G55" s="16">
        <f>'[3]11'!G57</f>
        <v>0</v>
      </c>
      <c r="H55" s="17">
        <f t="shared" si="27"/>
        <v>910</v>
      </c>
      <c r="I55" s="15">
        <f>'[3]11'!J57</f>
        <v>270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590</v>
      </c>
      <c r="G56" s="16">
        <f>'[3]11'!G58</f>
        <v>0</v>
      </c>
      <c r="H56" s="17">
        <f t="shared" si="27"/>
        <v>910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590</v>
      </c>
      <c r="G57" s="16">
        <f>'[3]11'!G59</f>
        <v>0</v>
      </c>
      <c r="H57" s="17">
        <f t="shared" si="27"/>
        <v>910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590</v>
      </c>
      <c r="G58" s="16">
        <f>'[3]11'!G60</f>
        <v>0</v>
      </c>
      <c r="H58" s="17">
        <f t="shared" si="27"/>
        <v>910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590</v>
      </c>
      <c r="G59" s="16">
        <f>'[3]11'!G61</f>
        <v>0</v>
      </c>
      <c r="H59" s="17">
        <f t="shared" si="27"/>
        <v>910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590</v>
      </c>
      <c r="G60" s="16">
        <f>'[3]11'!G62</f>
        <v>0</v>
      </c>
      <c r="H60" s="17">
        <f t="shared" si="27"/>
        <v>910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590</v>
      </c>
      <c r="G61" s="16">
        <f>'[3]11'!G63</f>
        <v>0</v>
      </c>
      <c r="H61" s="17">
        <f t="shared" si="27"/>
        <v>910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590</v>
      </c>
      <c r="G62" s="16">
        <f>'[3]11'!G64</f>
        <v>0</v>
      </c>
      <c r="H62" s="17">
        <f t="shared" si="27"/>
        <v>910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590</v>
      </c>
      <c r="G63" s="16">
        <f>'[3]11'!G65</f>
        <v>0</v>
      </c>
      <c r="H63" s="17">
        <f t="shared" si="27"/>
        <v>910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590</v>
      </c>
      <c r="G64" s="16">
        <f>'[3]11'!G66</f>
        <v>0</v>
      </c>
      <c r="H64" s="17">
        <f t="shared" si="27"/>
        <v>910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590</v>
      </c>
      <c r="G65" s="16">
        <f>'[3]11'!G67</f>
        <v>0</v>
      </c>
      <c r="H65" s="17">
        <f t="shared" si="27"/>
        <v>910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590</v>
      </c>
      <c r="G66" s="16">
        <f>'[3]11'!G68</f>
        <v>0</v>
      </c>
      <c r="H66" s="17">
        <f t="shared" si="27"/>
        <v>910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590</v>
      </c>
      <c r="G67" s="16">
        <f>'[3]11'!G69</f>
        <v>0</v>
      </c>
      <c r="H67" s="17">
        <f t="shared" si="27"/>
        <v>910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590</v>
      </c>
      <c r="G68" s="16">
        <f>'[3]11'!G70</f>
        <v>0</v>
      </c>
      <c r="H68" s="17">
        <f t="shared" si="27"/>
        <v>910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26.87</v>
      </c>
      <c r="AE68" s="8">
        <f t="shared" ref="AE68:AE98" si="43">BD68</f>
        <v>26.87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26.87</v>
      </c>
      <c r="AL68" s="8">
        <f t="shared" si="35"/>
        <v>216.26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216.26</v>
      </c>
      <c r="AT68" s="8">
        <v>26.87</v>
      </c>
      <c r="AU68" s="8">
        <v>26.87</v>
      </c>
      <c r="AW68" s="204">
        <v>26.87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26.87</v>
      </c>
      <c r="BD68" s="204">
        <v>26.87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26.87</v>
      </c>
      <c r="BL68" s="8">
        <f t="shared" ref="BL68:BL98" si="53">AT68</f>
        <v>26.87</v>
      </c>
      <c r="BM68" s="8">
        <f t="shared" ref="BM68:BM98" si="54">AU68</f>
        <v>26.87</v>
      </c>
      <c r="BN68" s="8">
        <f t="shared" ref="BN68:BN98" si="55">BC68</f>
        <v>26.87</v>
      </c>
      <c r="BO68" s="8">
        <f t="shared" ref="BO68:BO98" si="56">BJ68</f>
        <v>26.87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590</v>
      </c>
      <c r="G69" s="16">
        <f>'[3]11'!G71</f>
        <v>0</v>
      </c>
      <c r="H69" s="17">
        <f t="shared" ref="H69:H98" si="59">SUM(B69:G69)</f>
        <v>910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26.87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26.87</v>
      </c>
      <c r="AE69" s="8">
        <f t="shared" si="43"/>
        <v>26.87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26.87</v>
      </c>
      <c r="AL69" s="8">
        <f t="shared" si="35"/>
        <v>216.26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216.26</v>
      </c>
      <c r="AT69" s="8">
        <v>26.87</v>
      </c>
      <c r="AU69" s="8">
        <v>26.87</v>
      </c>
      <c r="AW69" s="204">
        <v>26.87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26.87</v>
      </c>
      <c r="BD69" s="204">
        <v>26.87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26.87</v>
      </c>
      <c r="BL69" s="8">
        <f t="shared" si="53"/>
        <v>26.87</v>
      </c>
      <c r="BM69" s="8">
        <f t="shared" si="54"/>
        <v>26.87</v>
      </c>
      <c r="BN69" s="8">
        <f t="shared" si="55"/>
        <v>26.87</v>
      </c>
      <c r="BO69" s="8">
        <f t="shared" si="56"/>
        <v>26.87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590</v>
      </c>
      <c r="G70" s="16">
        <f>'[3]11'!G72</f>
        <v>0</v>
      </c>
      <c r="H70" s="17">
        <f t="shared" si="59"/>
        <v>910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26.87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26.87</v>
      </c>
      <c r="AE70" s="8">
        <f t="shared" si="43"/>
        <v>26.87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26.87</v>
      </c>
      <c r="AL70" s="8">
        <f t="shared" si="35"/>
        <v>216.26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216.26</v>
      </c>
      <c r="AT70" s="8">
        <v>26.87</v>
      </c>
      <c r="AU70" s="8">
        <v>26.87</v>
      </c>
      <c r="AW70" s="204">
        <v>26.87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26.87</v>
      </c>
      <c r="BD70" s="204">
        <v>26.87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26.87</v>
      </c>
      <c r="BL70" s="8">
        <f t="shared" si="53"/>
        <v>26.87</v>
      </c>
      <c r="BM70" s="8">
        <f t="shared" si="54"/>
        <v>26.87</v>
      </c>
      <c r="BN70" s="8">
        <f t="shared" si="55"/>
        <v>26.87</v>
      </c>
      <c r="BO70" s="8">
        <f t="shared" si="56"/>
        <v>26.87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590</v>
      </c>
      <c r="G71" s="16">
        <f>'[3]11'!G73</f>
        <v>0</v>
      </c>
      <c r="H71" s="17">
        <f t="shared" si="59"/>
        <v>910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26.87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26.87</v>
      </c>
      <c r="AE71" s="8">
        <f t="shared" si="43"/>
        <v>26.87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26.87</v>
      </c>
      <c r="AL71" s="8">
        <f t="shared" si="35"/>
        <v>216.26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216.26</v>
      </c>
      <c r="AT71" s="8">
        <v>26.87</v>
      </c>
      <c r="AU71" s="8">
        <v>26.87</v>
      </c>
      <c r="AW71" s="204">
        <v>26.87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26.87</v>
      </c>
      <c r="BD71" s="204">
        <v>26.87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26.87</v>
      </c>
      <c r="BL71" s="8">
        <f t="shared" si="53"/>
        <v>26.87</v>
      </c>
      <c r="BM71" s="8">
        <f t="shared" si="54"/>
        <v>26.87</v>
      </c>
      <c r="BN71" s="8">
        <f t="shared" si="55"/>
        <v>26.87</v>
      </c>
      <c r="BO71" s="8">
        <f t="shared" si="56"/>
        <v>26.87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590</v>
      </c>
      <c r="G72" s="16">
        <f>'[3]11'!G74</f>
        <v>0</v>
      </c>
      <c r="H72" s="17">
        <f t="shared" si="59"/>
        <v>910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26.87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26.87</v>
      </c>
      <c r="AE72" s="8">
        <f t="shared" si="43"/>
        <v>26.87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26.87</v>
      </c>
      <c r="AL72" s="8">
        <f t="shared" si="35"/>
        <v>216.26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216.26</v>
      </c>
      <c r="AT72" s="8">
        <v>26.87</v>
      </c>
      <c r="AU72" s="8">
        <v>26.87</v>
      </c>
      <c r="AW72" s="204">
        <v>26.87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26.87</v>
      </c>
      <c r="BD72" s="204">
        <v>26.87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26.87</v>
      </c>
      <c r="BL72" s="8">
        <f t="shared" si="53"/>
        <v>26.87</v>
      </c>
      <c r="BM72" s="8">
        <f t="shared" si="54"/>
        <v>26.87</v>
      </c>
      <c r="BN72" s="8">
        <f t="shared" si="55"/>
        <v>26.87</v>
      </c>
      <c r="BO72" s="8">
        <f t="shared" si="56"/>
        <v>26.87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590</v>
      </c>
      <c r="G73" s="16">
        <f>'[3]11'!G75</f>
        <v>0</v>
      </c>
      <c r="H73" s="17">
        <f t="shared" si="59"/>
        <v>910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26.87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26.87</v>
      </c>
      <c r="AE73" s="8">
        <f t="shared" si="43"/>
        <v>26.87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26.87</v>
      </c>
      <c r="AL73" s="8">
        <f t="shared" si="35"/>
        <v>216.26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216.26</v>
      </c>
      <c r="AT73" s="8">
        <v>26.87</v>
      </c>
      <c r="AU73" s="8">
        <v>26.87</v>
      </c>
      <c r="AW73" s="204">
        <v>26.87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26.87</v>
      </c>
      <c r="BD73" s="204">
        <v>26.87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26.87</v>
      </c>
      <c r="BL73" s="8">
        <f t="shared" si="53"/>
        <v>26.87</v>
      </c>
      <c r="BM73" s="8">
        <f t="shared" si="54"/>
        <v>26.87</v>
      </c>
      <c r="BN73" s="8">
        <f t="shared" si="55"/>
        <v>26.87</v>
      </c>
      <c r="BO73" s="8">
        <f t="shared" si="56"/>
        <v>26.87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590</v>
      </c>
      <c r="G74" s="16">
        <f>'[3]11'!G76</f>
        <v>0</v>
      </c>
      <c r="H74" s="17">
        <f t="shared" si="59"/>
        <v>910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26.87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26.87</v>
      </c>
      <c r="AE74" s="8">
        <f t="shared" si="43"/>
        <v>26.87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26.87</v>
      </c>
      <c r="AL74" s="8">
        <f t="shared" si="35"/>
        <v>216.26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216.26</v>
      </c>
      <c r="AT74" s="8">
        <v>26.87</v>
      </c>
      <c r="AU74" s="8">
        <v>26.87</v>
      </c>
      <c r="AW74" s="204">
        <v>26.87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26.87</v>
      </c>
      <c r="BD74" s="204">
        <v>26.87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26.87</v>
      </c>
      <c r="BL74" s="8">
        <f t="shared" si="53"/>
        <v>26.87</v>
      </c>
      <c r="BM74" s="8">
        <f t="shared" si="54"/>
        <v>26.87</v>
      </c>
      <c r="BN74" s="8">
        <f t="shared" si="55"/>
        <v>26.87</v>
      </c>
      <c r="BO74" s="8">
        <f t="shared" si="56"/>
        <v>26.87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600</v>
      </c>
      <c r="G75" s="16">
        <f>'[3]11'!G77</f>
        <v>0</v>
      </c>
      <c r="H75" s="17">
        <f t="shared" si="59"/>
        <v>920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26.87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26.87</v>
      </c>
      <c r="AE75" s="8">
        <f t="shared" si="43"/>
        <v>26.87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26.87</v>
      </c>
      <c r="AL75" s="8">
        <f t="shared" si="35"/>
        <v>216.26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216.26</v>
      </c>
      <c r="AT75" s="8">
        <v>26.87</v>
      </c>
      <c r="AU75" s="8">
        <v>26.87</v>
      </c>
      <c r="AW75" s="204">
        <v>26.87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26.87</v>
      </c>
      <c r="BD75" s="204">
        <v>26.87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26.87</v>
      </c>
      <c r="BL75" s="8">
        <f t="shared" si="53"/>
        <v>26.87</v>
      </c>
      <c r="BM75" s="8">
        <f t="shared" si="54"/>
        <v>26.87</v>
      </c>
      <c r="BN75" s="8">
        <f t="shared" si="55"/>
        <v>26.87</v>
      </c>
      <c r="BO75" s="8">
        <f t="shared" si="56"/>
        <v>26.87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600</v>
      </c>
      <c r="G76" s="16">
        <f>'[3]11'!G78</f>
        <v>0</v>
      </c>
      <c r="H76" s="17">
        <f t="shared" si="59"/>
        <v>920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26.87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26.87</v>
      </c>
      <c r="AE76" s="8">
        <f t="shared" si="43"/>
        <v>26.87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26.87</v>
      </c>
      <c r="AL76" s="8">
        <f t="shared" si="35"/>
        <v>216.26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216.26</v>
      </c>
      <c r="AT76" s="8">
        <v>26.87</v>
      </c>
      <c r="AU76" s="8">
        <v>26.87</v>
      </c>
      <c r="AW76" s="204">
        <v>26.87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26.87</v>
      </c>
      <c r="BD76" s="204">
        <v>26.87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26.87</v>
      </c>
      <c r="BL76" s="8">
        <f t="shared" si="53"/>
        <v>26.87</v>
      </c>
      <c r="BM76" s="8">
        <f t="shared" si="54"/>
        <v>26.87</v>
      </c>
      <c r="BN76" s="8">
        <f t="shared" si="55"/>
        <v>26.87</v>
      </c>
      <c r="BO76" s="8">
        <f t="shared" si="56"/>
        <v>26.87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600</v>
      </c>
      <c r="G77" s="16">
        <f>'[3]11'!G79</f>
        <v>0</v>
      </c>
      <c r="H77" s="17">
        <f t="shared" si="59"/>
        <v>920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26.87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26.87</v>
      </c>
      <c r="AE77" s="8">
        <f t="shared" si="43"/>
        <v>26.87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26.87</v>
      </c>
      <c r="AL77" s="8">
        <f t="shared" si="35"/>
        <v>216.26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216.26</v>
      </c>
      <c r="AT77" s="8">
        <v>26.87</v>
      </c>
      <c r="AU77" s="8">
        <v>26.87</v>
      </c>
      <c r="AW77" s="204">
        <v>26.87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26.87</v>
      </c>
      <c r="BD77" s="204">
        <v>26.87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26.87</v>
      </c>
      <c r="BL77" s="8">
        <f t="shared" si="53"/>
        <v>26.87</v>
      </c>
      <c r="BM77" s="8">
        <f t="shared" si="54"/>
        <v>26.87</v>
      </c>
      <c r="BN77" s="8">
        <f t="shared" si="55"/>
        <v>26.87</v>
      </c>
      <c r="BO77" s="8">
        <f t="shared" si="56"/>
        <v>26.87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600</v>
      </c>
      <c r="G78" s="16">
        <f>'[3]11'!G80</f>
        <v>0</v>
      </c>
      <c r="H78" s="17">
        <f t="shared" si="59"/>
        <v>920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26.87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26.87</v>
      </c>
      <c r="AE78" s="8">
        <f t="shared" si="43"/>
        <v>26.87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26.87</v>
      </c>
      <c r="AL78" s="8">
        <f t="shared" si="35"/>
        <v>216.26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216.26</v>
      </c>
      <c r="AT78" s="8">
        <v>26.87</v>
      </c>
      <c r="AU78" s="8">
        <v>26.87</v>
      </c>
      <c r="AW78" s="204">
        <v>26.87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26.87</v>
      </c>
      <c r="BD78" s="204">
        <v>26.87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26.87</v>
      </c>
      <c r="BL78" s="8">
        <f t="shared" si="53"/>
        <v>26.87</v>
      </c>
      <c r="BM78" s="8">
        <f t="shared" si="54"/>
        <v>26.87</v>
      </c>
      <c r="BN78" s="8">
        <f t="shared" si="55"/>
        <v>26.87</v>
      </c>
      <c r="BO78" s="8">
        <f t="shared" si="56"/>
        <v>26.87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600</v>
      </c>
      <c r="G79" s="16">
        <f>'[3]11'!G81</f>
        <v>0</v>
      </c>
      <c r="H79" s="17">
        <f t="shared" si="59"/>
        <v>920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24.8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24.8</v>
      </c>
      <c r="AE79" s="8">
        <f t="shared" si="43"/>
        <v>24.8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24.8</v>
      </c>
      <c r="AL79" s="8">
        <f t="shared" si="35"/>
        <v>220.39999999999998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220.39999999999998</v>
      </c>
      <c r="AT79" s="8">
        <v>32</v>
      </c>
      <c r="AU79" s="8">
        <v>21.56</v>
      </c>
      <c r="AW79" s="204">
        <v>24.8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24.8</v>
      </c>
      <c r="BD79" s="204">
        <v>24.8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24.8</v>
      </c>
      <c r="BL79" s="8">
        <f t="shared" si="53"/>
        <v>32</v>
      </c>
      <c r="BM79" s="8">
        <f t="shared" si="54"/>
        <v>21.56</v>
      </c>
      <c r="BN79" s="8">
        <f t="shared" si="55"/>
        <v>24.8</v>
      </c>
      <c r="BO79" s="8">
        <f t="shared" si="56"/>
        <v>24.8</v>
      </c>
      <c r="BP79" s="139">
        <f t="shared" si="57"/>
        <v>7.1999999999999993</v>
      </c>
      <c r="BQ79" s="139">
        <f t="shared" si="58"/>
        <v>-3.240000000000002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600</v>
      </c>
      <c r="G80" s="16">
        <f>'[3]11'!G82</f>
        <v>0</v>
      </c>
      <c r="H80" s="17">
        <f t="shared" si="59"/>
        <v>920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24.8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24.8</v>
      </c>
      <c r="AE80" s="8">
        <f t="shared" si="43"/>
        <v>24.8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24.8</v>
      </c>
      <c r="AL80" s="8">
        <f t="shared" si="35"/>
        <v>220.39999999999998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220.39999999999998</v>
      </c>
      <c r="AT80" s="8">
        <v>32</v>
      </c>
      <c r="AU80" s="8">
        <v>21.56</v>
      </c>
      <c r="AW80" s="204">
        <v>24.8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24.8</v>
      </c>
      <c r="BD80" s="204">
        <v>24.8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24.8</v>
      </c>
      <c r="BL80" s="8">
        <f t="shared" si="53"/>
        <v>32</v>
      </c>
      <c r="BM80" s="8">
        <f t="shared" si="54"/>
        <v>21.56</v>
      </c>
      <c r="BN80" s="8">
        <f t="shared" si="55"/>
        <v>24.8</v>
      </c>
      <c r="BO80" s="8">
        <f t="shared" si="56"/>
        <v>24.8</v>
      </c>
      <c r="BP80" s="139">
        <f t="shared" si="57"/>
        <v>7.1999999999999993</v>
      </c>
      <c r="BQ80" s="139">
        <f t="shared" si="58"/>
        <v>-3.240000000000002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600</v>
      </c>
      <c r="G81" s="16">
        <f>'[3]11'!G83</f>
        <v>0</v>
      </c>
      <c r="H81" s="17">
        <f t="shared" si="59"/>
        <v>920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24.8</v>
      </c>
      <c r="AE81" s="8">
        <f t="shared" si="43"/>
        <v>24.8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24.8</v>
      </c>
      <c r="AL81" s="8">
        <f t="shared" si="35"/>
        <v>220.39999999999998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220.39999999999998</v>
      </c>
      <c r="AT81" s="8">
        <v>24.804400000000001</v>
      </c>
      <c r="AU81" s="8">
        <v>24.8</v>
      </c>
      <c r="AW81" s="204">
        <v>24.8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24.8</v>
      </c>
      <c r="BD81" s="204">
        <v>24.8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24.8</v>
      </c>
      <c r="BL81" s="8">
        <f t="shared" si="53"/>
        <v>24.804400000000001</v>
      </c>
      <c r="BM81" s="8">
        <f t="shared" si="54"/>
        <v>24.8</v>
      </c>
      <c r="BN81" s="8">
        <f t="shared" si="55"/>
        <v>24.8</v>
      </c>
      <c r="BO81" s="8">
        <f t="shared" si="56"/>
        <v>24.8</v>
      </c>
      <c r="BP81" s="139">
        <f t="shared" si="57"/>
        <v>4.4000000000004036E-3</v>
      </c>
      <c r="BQ81" s="139">
        <f t="shared" si="58"/>
        <v>0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600</v>
      </c>
      <c r="G82" s="16">
        <f>'[3]11'!G84</f>
        <v>0</v>
      </c>
      <c r="H82" s="17">
        <f t="shared" si="59"/>
        <v>920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24.8</v>
      </c>
      <c r="AE82" s="8">
        <f t="shared" si="43"/>
        <v>24.8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24.8</v>
      </c>
      <c r="AL82" s="8">
        <f t="shared" si="35"/>
        <v>220.39999999999998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220.39999999999998</v>
      </c>
      <c r="AT82" s="8">
        <v>24.804400000000001</v>
      </c>
      <c r="AU82" s="8">
        <v>24.8</v>
      </c>
      <c r="AW82" s="204">
        <v>24.8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24.8</v>
      </c>
      <c r="BD82" s="204">
        <v>24.8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24.8</v>
      </c>
      <c r="BL82" s="8">
        <f t="shared" si="53"/>
        <v>24.804400000000001</v>
      </c>
      <c r="BM82" s="8">
        <f t="shared" si="54"/>
        <v>24.8</v>
      </c>
      <c r="BN82" s="8">
        <f t="shared" si="55"/>
        <v>24.8</v>
      </c>
      <c r="BO82" s="8">
        <f t="shared" si="56"/>
        <v>24.8</v>
      </c>
      <c r="BP82" s="139">
        <f t="shared" si="57"/>
        <v>4.4000000000004036E-3</v>
      </c>
      <c r="BQ82" s="139">
        <f t="shared" si="58"/>
        <v>0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600</v>
      </c>
      <c r="G83" s="16">
        <f>'[3]11'!G85</f>
        <v>0</v>
      </c>
      <c r="H83" s="17">
        <f t="shared" si="59"/>
        <v>920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24.8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24.8</v>
      </c>
      <c r="AE83" s="8">
        <f t="shared" si="43"/>
        <v>24.8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24.8</v>
      </c>
      <c r="AL83" s="8">
        <f t="shared" si="35"/>
        <v>220.39999999999998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220.39999999999998</v>
      </c>
      <c r="AT83" s="8">
        <v>24.804400000000001</v>
      </c>
      <c r="AU83" s="8">
        <v>24.8</v>
      </c>
      <c r="AW83" s="204">
        <v>24.8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24.8</v>
      </c>
      <c r="BD83" s="204">
        <v>24.8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24.8</v>
      </c>
      <c r="BL83" s="8">
        <f t="shared" si="53"/>
        <v>24.804400000000001</v>
      </c>
      <c r="BM83" s="8">
        <f t="shared" si="54"/>
        <v>24.8</v>
      </c>
      <c r="BN83" s="8">
        <f t="shared" si="55"/>
        <v>24.8</v>
      </c>
      <c r="BO83" s="8">
        <f t="shared" si="56"/>
        <v>24.8</v>
      </c>
      <c r="BP83" s="139">
        <f t="shared" si="57"/>
        <v>4.4000000000004036E-3</v>
      </c>
      <c r="BQ83" s="139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600</v>
      </c>
      <c r="G84" s="16">
        <f>'[3]11'!G86</f>
        <v>0</v>
      </c>
      <c r="H84" s="17">
        <f t="shared" si="59"/>
        <v>920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24.8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24.8</v>
      </c>
      <c r="AE84" s="8">
        <f t="shared" si="43"/>
        <v>24.8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24.8</v>
      </c>
      <c r="AL84" s="8">
        <f t="shared" si="35"/>
        <v>220.39999999999998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220.39999999999998</v>
      </c>
      <c r="AT84" s="8">
        <v>24.804400000000001</v>
      </c>
      <c r="AU84" s="8">
        <v>24.8</v>
      </c>
      <c r="AW84" s="204">
        <v>24.8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24.8</v>
      </c>
      <c r="BD84" s="204">
        <v>24.8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24.8</v>
      </c>
      <c r="BL84" s="8">
        <f t="shared" si="53"/>
        <v>24.804400000000001</v>
      </c>
      <c r="BM84" s="8">
        <f t="shared" si="54"/>
        <v>24.8</v>
      </c>
      <c r="BN84" s="8">
        <f t="shared" si="55"/>
        <v>24.8</v>
      </c>
      <c r="BO84" s="8">
        <f t="shared" si="56"/>
        <v>24.8</v>
      </c>
      <c r="BP84" s="139">
        <f t="shared" si="57"/>
        <v>4.4000000000004036E-3</v>
      </c>
      <c r="BQ84" s="139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600</v>
      </c>
      <c r="G85" s="16">
        <f>'[3]11'!G87</f>
        <v>0</v>
      </c>
      <c r="H85" s="17">
        <f t="shared" si="59"/>
        <v>920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24.8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24.8</v>
      </c>
      <c r="AE85" s="8">
        <f t="shared" si="43"/>
        <v>24.8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24.8</v>
      </c>
      <c r="AL85" s="8">
        <f t="shared" si="35"/>
        <v>220.39999999999998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220.39999999999998</v>
      </c>
      <c r="AT85" s="8">
        <v>24.804400000000001</v>
      </c>
      <c r="AU85" s="8">
        <v>24.8</v>
      </c>
      <c r="AW85" s="204">
        <v>24.8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24.8</v>
      </c>
      <c r="BD85" s="204">
        <v>24.8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24.8</v>
      </c>
      <c r="BL85" s="8">
        <f t="shared" si="53"/>
        <v>24.804400000000001</v>
      </c>
      <c r="BM85" s="8">
        <f t="shared" si="54"/>
        <v>24.8</v>
      </c>
      <c r="BN85" s="8">
        <f t="shared" si="55"/>
        <v>24.8</v>
      </c>
      <c r="BO85" s="8">
        <f t="shared" si="56"/>
        <v>24.8</v>
      </c>
      <c r="BP85" s="139">
        <f t="shared" si="57"/>
        <v>4.4000000000004036E-3</v>
      </c>
      <c r="BQ85" s="139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600</v>
      </c>
      <c r="G86" s="16">
        <f>'[3]11'!G88</f>
        <v>0</v>
      </c>
      <c r="H86" s="17">
        <f t="shared" si="59"/>
        <v>920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24.8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24.8</v>
      </c>
      <c r="AE86" s="8">
        <f t="shared" si="43"/>
        <v>24.8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24.8</v>
      </c>
      <c r="AL86" s="8">
        <f t="shared" si="35"/>
        <v>220.39999999999998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220.39999999999998</v>
      </c>
      <c r="AT86" s="8">
        <v>24.804400000000001</v>
      </c>
      <c r="AU86" s="8">
        <v>24.8</v>
      </c>
      <c r="AW86" s="204">
        <v>24.8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24.8</v>
      </c>
      <c r="BD86" s="204">
        <v>24.8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24.8</v>
      </c>
      <c r="BL86" s="8">
        <f t="shared" si="53"/>
        <v>24.804400000000001</v>
      </c>
      <c r="BM86" s="8">
        <f t="shared" si="54"/>
        <v>24.8</v>
      </c>
      <c r="BN86" s="8">
        <f t="shared" si="55"/>
        <v>24.8</v>
      </c>
      <c r="BO86" s="8">
        <f t="shared" si="56"/>
        <v>24.8</v>
      </c>
      <c r="BP86" s="139">
        <f t="shared" si="57"/>
        <v>4.4000000000004036E-3</v>
      </c>
      <c r="BQ86" s="139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600</v>
      </c>
      <c r="G87" s="16">
        <f>'[3]11'!G89</f>
        <v>0</v>
      </c>
      <c r="H87" s="17">
        <f t="shared" si="59"/>
        <v>920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24.8</v>
      </c>
      <c r="AE87" s="8">
        <f t="shared" si="43"/>
        <v>24.8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24.8</v>
      </c>
      <c r="AL87" s="8">
        <f t="shared" si="35"/>
        <v>220.39999999999998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220.39999999999998</v>
      </c>
      <c r="AT87" s="8">
        <v>24.804400000000001</v>
      </c>
      <c r="AU87" s="8">
        <v>24.8</v>
      </c>
      <c r="AW87" s="204">
        <v>24.8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24.8</v>
      </c>
      <c r="BD87" s="204">
        <v>24.8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24.8</v>
      </c>
      <c r="BL87" s="8">
        <f t="shared" si="53"/>
        <v>24.804400000000001</v>
      </c>
      <c r="BM87" s="8">
        <f t="shared" si="54"/>
        <v>24.8</v>
      </c>
      <c r="BN87" s="8">
        <f t="shared" si="55"/>
        <v>24.8</v>
      </c>
      <c r="BO87" s="8">
        <f t="shared" si="56"/>
        <v>24.8</v>
      </c>
      <c r="BP87" s="139">
        <f t="shared" si="57"/>
        <v>4.4000000000004036E-3</v>
      </c>
      <c r="BQ87" s="139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600</v>
      </c>
      <c r="G88" s="16">
        <f>'[3]11'!G90</f>
        <v>0</v>
      </c>
      <c r="H88" s="17">
        <f t="shared" si="59"/>
        <v>920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26.87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26.87</v>
      </c>
      <c r="AE88" s="8">
        <f t="shared" si="43"/>
        <v>26.87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26.87</v>
      </c>
      <c r="AL88" s="8">
        <f t="shared" si="35"/>
        <v>216.26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216.26</v>
      </c>
      <c r="AT88" s="8">
        <v>26.870799999999999</v>
      </c>
      <c r="AU88" s="8">
        <v>26.87</v>
      </c>
      <c r="AW88" s="204">
        <v>26.87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26.87</v>
      </c>
      <c r="BD88" s="204">
        <v>26.87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26.87</v>
      </c>
      <c r="BL88" s="8">
        <f t="shared" si="53"/>
        <v>26.870799999999999</v>
      </c>
      <c r="BM88" s="8">
        <f t="shared" si="54"/>
        <v>26.87</v>
      </c>
      <c r="BN88" s="8">
        <f t="shared" si="55"/>
        <v>26.87</v>
      </c>
      <c r="BO88" s="8">
        <f t="shared" si="56"/>
        <v>26.87</v>
      </c>
      <c r="BP88" s="139">
        <f t="shared" si="57"/>
        <v>7.9999999999813554E-4</v>
      </c>
      <c r="BQ88" s="139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600</v>
      </c>
      <c r="G89" s="16">
        <f>'[3]11'!G91</f>
        <v>0</v>
      </c>
      <c r="H89" s="17">
        <f t="shared" si="59"/>
        <v>920</v>
      </c>
      <c r="I89" s="15">
        <f>'[3]11'!J91</f>
        <v>270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26.87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26.87</v>
      </c>
      <c r="AE89" s="8">
        <f t="shared" si="43"/>
        <v>26.87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26.87</v>
      </c>
      <c r="AL89" s="8">
        <f t="shared" si="35"/>
        <v>216.26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216.26</v>
      </c>
      <c r="AT89" s="8">
        <v>26.870799999999999</v>
      </c>
      <c r="AU89" s="8">
        <v>26.87</v>
      </c>
      <c r="AW89" s="204">
        <v>26.87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26.87</v>
      </c>
      <c r="BD89" s="204">
        <v>26.87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26.87</v>
      </c>
      <c r="BL89" s="8">
        <f t="shared" si="53"/>
        <v>26.870799999999999</v>
      </c>
      <c r="BM89" s="8">
        <f t="shared" si="54"/>
        <v>26.87</v>
      </c>
      <c r="BN89" s="8">
        <f t="shared" si="55"/>
        <v>26.87</v>
      </c>
      <c r="BO89" s="8">
        <f t="shared" si="56"/>
        <v>26.87</v>
      </c>
      <c r="BP89" s="139">
        <f t="shared" si="57"/>
        <v>7.9999999999813554E-4</v>
      </c>
      <c r="BQ89" s="139">
        <f t="shared" si="58"/>
        <v>0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600</v>
      </c>
      <c r="G90" s="16">
        <f>'[3]11'!G92</f>
        <v>0</v>
      </c>
      <c r="H90" s="17">
        <f t="shared" si="59"/>
        <v>920</v>
      </c>
      <c r="I90" s="15">
        <f>'[3]11'!J92</f>
        <v>270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26.87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26.87</v>
      </c>
      <c r="AE90" s="8">
        <f t="shared" si="43"/>
        <v>26.87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26.87</v>
      </c>
      <c r="AL90" s="8">
        <f t="shared" si="35"/>
        <v>216.26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216.26</v>
      </c>
      <c r="AT90" s="8">
        <v>26.870799999999999</v>
      </c>
      <c r="AU90" s="8">
        <v>26.87</v>
      </c>
      <c r="AW90" s="204">
        <v>26.87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26.87</v>
      </c>
      <c r="BD90" s="204">
        <v>26.87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26.87</v>
      </c>
      <c r="BL90" s="8">
        <f t="shared" si="53"/>
        <v>26.870799999999999</v>
      </c>
      <c r="BM90" s="8">
        <f t="shared" si="54"/>
        <v>26.87</v>
      </c>
      <c r="BN90" s="8">
        <f t="shared" si="55"/>
        <v>26.87</v>
      </c>
      <c r="BO90" s="8">
        <f t="shared" si="56"/>
        <v>26.87</v>
      </c>
      <c r="BP90" s="139">
        <f t="shared" si="57"/>
        <v>7.9999999999813554E-4</v>
      </c>
      <c r="BQ90" s="139">
        <f t="shared" si="58"/>
        <v>0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600</v>
      </c>
      <c r="G91" s="16">
        <f>'[3]11'!G93</f>
        <v>0</v>
      </c>
      <c r="H91" s="17">
        <f t="shared" si="59"/>
        <v>920</v>
      </c>
      <c r="I91" s="15">
        <f>'[3]11'!J93</f>
        <v>270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26.87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26.87</v>
      </c>
      <c r="AE91" s="8">
        <f t="shared" si="43"/>
        <v>26.87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26.87</v>
      </c>
      <c r="AL91" s="8">
        <f t="shared" si="35"/>
        <v>216.26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216.26</v>
      </c>
      <c r="AT91" s="8">
        <v>26.870799999999999</v>
      </c>
      <c r="AU91" s="8">
        <v>26.87</v>
      </c>
      <c r="AW91" s="204">
        <v>26.87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26.87</v>
      </c>
      <c r="BD91" s="204">
        <v>26.87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26.87</v>
      </c>
      <c r="BL91" s="8">
        <f t="shared" si="53"/>
        <v>26.870799999999999</v>
      </c>
      <c r="BM91" s="8">
        <f t="shared" si="54"/>
        <v>26.87</v>
      </c>
      <c r="BN91" s="8">
        <f t="shared" si="55"/>
        <v>26.87</v>
      </c>
      <c r="BO91" s="8">
        <f t="shared" si="56"/>
        <v>26.87</v>
      </c>
      <c r="BP91" s="139">
        <f t="shared" si="57"/>
        <v>7.9999999999813554E-4</v>
      </c>
      <c r="BQ91" s="139">
        <f t="shared" si="58"/>
        <v>0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600</v>
      </c>
      <c r="G92" s="16">
        <f>'[3]11'!G94</f>
        <v>0</v>
      </c>
      <c r="H92" s="17">
        <f t="shared" si="59"/>
        <v>920</v>
      </c>
      <c r="I92" s="15">
        <f>'[3]11'!J94</f>
        <v>270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26.87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26.87</v>
      </c>
      <c r="AE92" s="8">
        <f t="shared" si="43"/>
        <v>26.87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26.87</v>
      </c>
      <c r="AL92" s="8">
        <f t="shared" si="35"/>
        <v>216.26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216.26</v>
      </c>
      <c r="AT92" s="8">
        <v>26.870799999999999</v>
      </c>
      <c r="AU92" s="8">
        <v>26.87</v>
      </c>
      <c r="AW92" s="204">
        <v>26.87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26.87</v>
      </c>
      <c r="BD92" s="204">
        <v>26.87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26.87</v>
      </c>
      <c r="BL92" s="8">
        <f t="shared" si="53"/>
        <v>26.870799999999999</v>
      </c>
      <c r="BM92" s="8">
        <f t="shared" si="54"/>
        <v>26.87</v>
      </c>
      <c r="BN92" s="8">
        <f t="shared" si="55"/>
        <v>26.87</v>
      </c>
      <c r="BO92" s="8">
        <f t="shared" si="56"/>
        <v>26.87</v>
      </c>
      <c r="BP92" s="139">
        <f t="shared" si="57"/>
        <v>7.9999999999813554E-4</v>
      </c>
      <c r="BQ92" s="139">
        <f t="shared" si="58"/>
        <v>0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600</v>
      </c>
      <c r="G93" s="16">
        <f>'[3]11'!G95</f>
        <v>0</v>
      </c>
      <c r="H93" s="17">
        <f t="shared" si="59"/>
        <v>920</v>
      </c>
      <c r="I93" s="15">
        <f>'[3]11'!J95</f>
        <v>270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26.87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26.87</v>
      </c>
      <c r="AE93" s="8">
        <f t="shared" si="43"/>
        <v>26.87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26.87</v>
      </c>
      <c r="AL93" s="8">
        <f t="shared" si="35"/>
        <v>216.26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216.26</v>
      </c>
      <c r="AT93" s="8">
        <v>26.870799999999999</v>
      </c>
      <c r="AU93" s="8">
        <v>26.87</v>
      </c>
      <c r="AW93" s="204">
        <v>26.87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26.87</v>
      </c>
      <c r="BD93" s="204">
        <v>26.87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26.87</v>
      </c>
      <c r="BL93" s="8">
        <f t="shared" si="53"/>
        <v>26.870799999999999</v>
      </c>
      <c r="BM93" s="8">
        <f t="shared" si="54"/>
        <v>26.87</v>
      </c>
      <c r="BN93" s="8">
        <f t="shared" si="55"/>
        <v>26.87</v>
      </c>
      <c r="BO93" s="8">
        <f t="shared" si="56"/>
        <v>26.87</v>
      </c>
      <c r="BP93" s="139">
        <f t="shared" si="57"/>
        <v>7.9999999999813554E-4</v>
      </c>
      <c r="BQ93" s="139">
        <f t="shared" si="58"/>
        <v>0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600</v>
      </c>
      <c r="G94" s="16">
        <f>'[3]11'!G96</f>
        <v>0</v>
      </c>
      <c r="H94" s="17">
        <f t="shared" si="59"/>
        <v>920</v>
      </c>
      <c r="I94" s="15">
        <f>'[3]11'!J96</f>
        <v>270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26.87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26.87</v>
      </c>
      <c r="AE94" s="8">
        <f t="shared" si="43"/>
        <v>26.87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26.87</v>
      </c>
      <c r="AL94" s="8">
        <f t="shared" si="35"/>
        <v>216.26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216.26</v>
      </c>
      <c r="AT94" s="8">
        <v>26.870799999999999</v>
      </c>
      <c r="AU94" s="8">
        <v>26.87</v>
      </c>
      <c r="AW94" s="204">
        <v>26.87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26.87</v>
      </c>
      <c r="BD94" s="204">
        <v>26.87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26.87</v>
      </c>
      <c r="BL94" s="8">
        <f t="shared" si="53"/>
        <v>26.870799999999999</v>
      </c>
      <c r="BM94" s="8">
        <f t="shared" si="54"/>
        <v>26.87</v>
      </c>
      <c r="BN94" s="8">
        <f t="shared" si="55"/>
        <v>26.87</v>
      </c>
      <c r="BO94" s="8">
        <f t="shared" si="56"/>
        <v>26.87</v>
      </c>
      <c r="BP94" s="139">
        <f t="shared" si="57"/>
        <v>7.9999999999813554E-4</v>
      </c>
      <c r="BQ94" s="139">
        <f t="shared" si="58"/>
        <v>0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600</v>
      </c>
      <c r="G95" s="16">
        <f>'[3]11'!G97</f>
        <v>0</v>
      </c>
      <c r="H95" s="17">
        <f t="shared" si="59"/>
        <v>920</v>
      </c>
      <c r="I95" s="15">
        <f>'[3]11'!J97</f>
        <v>270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26.87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26.87</v>
      </c>
      <c r="AE95" s="8">
        <f t="shared" si="43"/>
        <v>26.87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26.87</v>
      </c>
      <c r="AL95" s="8">
        <f t="shared" si="35"/>
        <v>216.26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216.26</v>
      </c>
      <c r="AT95" s="8">
        <v>26.870799999999999</v>
      </c>
      <c r="AU95" s="8">
        <v>26.87</v>
      </c>
      <c r="AW95" s="204">
        <v>26.87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26.87</v>
      </c>
      <c r="BD95" s="204">
        <v>26.87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26.87</v>
      </c>
      <c r="BL95" s="8">
        <f t="shared" si="53"/>
        <v>26.870799999999999</v>
      </c>
      <c r="BM95" s="8">
        <f t="shared" si="54"/>
        <v>26.87</v>
      </c>
      <c r="BN95" s="8">
        <f t="shared" si="55"/>
        <v>26.87</v>
      </c>
      <c r="BO95" s="8">
        <f t="shared" si="56"/>
        <v>26.87</v>
      </c>
      <c r="BP95" s="139">
        <f t="shared" si="57"/>
        <v>7.9999999999813554E-4</v>
      </c>
      <c r="BQ95" s="139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600</v>
      </c>
      <c r="G96" s="16">
        <f>'[3]11'!G98</f>
        <v>0</v>
      </c>
      <c r="H96" s="17">
        <f t="shared" si="59"/>
        <v>920</v>
      </c>
      <c r="I96" s="15">
        <f>'[3]11'!J98</f>
        <v>270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26.87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26.87</v>
      </c>
      <c r="AE96" s="8">
        <f t="shared" si="43"/>
        <v>26.87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26.87</v>
      </c>
      <c r="AL96" s="8">
        <f t="shared" si="35"/>
        <v>216.26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216.26</v>
      </c>
      <c r="AT96" s="8">
        <v>26.870799999999999</v>
      </c>
      <c r="AU96" s="8">
        <v>26.87</v>
      </c>
      <c r="AW96" s="204">
        <v>26.87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26.87</v>
      </c>
      <c r="BD96" s="204">
        <v>26.87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26.87</v>
      </c>
      <c r="BL96" s="8">
        <f t="shared" si="53"/>
        <v>26.870799999999999</v>
      </c>
      <c r="BM96" s="8">
        <f t="shared" si="54"/>
        <v>26.87</v>
      </c>
      <c r="BN96" s="8">
        <f t="shared" si="55"/>
        <v>26.87</v>
      </c>
      <c r="BO96" s="8">
        <f t="shared" si="56"/>
        <v>26.87</v>
      </c>
      <c r="BP96" s="139">
        <f t="shared" si="57"/>
        <v>7.9999999999813554E-4</v>
      </c>
      <c r="BQ96" s="139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600</v>
      </c>
      <c r="G97" s="16">
        <f>'[3]11'!G99</f>
        <v>0</v>
      </c>
      <c r="H97" s="17">
        <f t="shared" si="59"/>
        <v>920</v>
      </c>
      <c r="I97" s="15">
        <f>'[3]11'!J99</f>
        <v>270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26.87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26.87</v>
      </c>
      <c r="AE97" s="8">
        <f t="shared" si="43"/>
        <v>26.87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26.87</v>
      </c>
      <c r="AL97" s="8">
        <f t="shared" si="35"/>
        <v>216.26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216.26</v>
      </c>
      <c r="AT97" s="8">
        <v>26.870799999999999</v>
      </c>
      <c r="AU97" s="8">
        <v>26.87</v>
      </c>
      <c r="AW97" s="204">
        <v>26.87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26.87</v>
      </c>
      <c r="BD97" s="204">
        <v>26.87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26.87</v>
      </c>
      <c r="BL97" s="8">
        <f t="shared" si="53"/>
        <v>26.870799999999999</v>
      </c>
      <c r="BM97" s="8">
        <f t="shared" si="54"/>
        <v>26.87</v>
      </c>
      <c r="BN97" s="8">
        <f t="shared" si="55"/>
        <v>26.87</v>
      </c>
      <c r="BO97" s="8">
        <f t="shared" si="56"/>
        <v>26.87</v>
      </c>
      <c r="BP97" s="139">
        <f t="shared" si="57"/>
        <v>7.9999999999813554E-4</v>
      </c>
      <c r="BQ97" s="139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600</v>
      </c>
      <c r="G98" s="16">
        <f>'[3]11'!G100</f>
        <v>0</v>
      </c>
      <c r="H98" s="17">
        <f t="shared" si="59"/>
        <v>920</v>
      </c>
      <c r="I98" s="15">
        <f>'[3]11'!J100</f>
        <v>270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26.87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26.87</v>
      </c>
      <c r="AE98" s="8">
        <f t="shared" si="43"/>
        <v>26.87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26.87</v>
      </c>
      <c r="AL98" s="8">
        <f t="shared" si="35"/>
        <v>216.26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216.26</v>
      </c>
      <c r="AT98" s="8">
        <v>26.870799999999999</v>
      </c>
      <c r="AU98" s="8">
        <v>26.87</v>
      </c>
      <c r="AW98" s="204">
        <v>26.87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26.87</v>
      </c>
      <c r="BD98" s="204">
        <v>26.87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26.87</v>
      </c>
      <c r="BL98" s="8">
        <f t="shared" si="53"/>
        <v>26.870799999999999</v>
      </c>
      <c r="BM98" s="8">
        <f t="shared" si="54"/>
        <v>26.87</v>
      </c>
      <c r="BN98" s="8">
        <f t="shared" si="55"/>
        <v>26.87</v>
      </c>
      <c r="BO98" s="8">
        <f t="shared" si="56"/>
        <v>26.87</v>
      </c>
      <c r="BP98" s="139">
        <f t="shared" si="57"/>
        <v>7.9999999999813554E-4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14.52</v>
      </c>
      <c r="G99" s="15">
        <f t="shared" si="62"/>
        <v>0</v>
      </c>
      <c r="H99" s="15">
        <f t="shared" si="62"/>
        <v>22.2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0.64022249999999903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0.64022249999999903</v>
      </c>
      <c r="AE99" s="15">
        <f t="shared" si="62"/>
        <v>0.64022249999999903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0.64022249999999903</v>
      </c>
      <c r="AL99" s="15">
        <f t="shared" si="62"/>
        <v>5.1995550000000019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5.1995550000000019</v>
      </c>
      <c r="AS99" s="15">
        <f t="shared" si="62"/>
        <v>0</v>
      </c>
      <c r="AT99" s="15">
        <f t="shared" si="62"/>
        <v>0.64317739999999934</v>
      </c>
      <c r="AU99" s="15">
        <f t="shared" si="62"/>
        <v>0.641167499999999</v>
      </c>
      <c r="AV99" s="15">
        <f t="shared" si="62"/>
        <v>0</v>
      </c>
      <c r="AW99" s="15">
        <f t="shared" si="62"/>
        <v>0.64022249999999903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0.64022249999999903</v>
      </c>
      <c r="BD99" s="15">
        <f t="shared" si="62"/>
        <v>0.64022249999999903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0.64022249999999903</v>
      </c>
      <c r="BK99" s="15"/>
      <c r="BL99" s="15">
        <f t="shared" si="63"/>
        <v>0.64317739999999934</v>
      </c>
      <c r="BM99" s="15">
        <f t="shared" si="63"/>
        <v>0.641167499999999</v>
      </c>
      <c r="BN99" s="15">
        <f t="shared" si="63"/>
        <v>0.64022249999999903</v>
      </c>
      <c r="BO99" s="15">
        <f t="shared" si="63"/>
        <v>0.64022249999999903</v>
      </c>
      <c r="BP99" s="15">
        <f t="shared" si="63"/>
        <v>2.9548999999999942E-3</v>
      </c>
      <c r="BQ99" s="15">
        <f t="shared" si="63"/>
        <v>9.4499999999999847E-4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45546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45546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320</v>
      </c>
      <c r="C3">
        <f>PPCL!E3</f>
        <v>0</v>
      </c>
      <c r="D3">
        <f>PPCL!O3</f>
        <v>150</v>
      </c>
      <c r="E3">
        <f>PPCL!P3</f>
        <v>0</v>
      </c>
      <c r="F3">
        <f>B3+C3</f>
        <v>320</v>
      </c>
      <c r="G3">
        <f>D3+E3</f>
        <v>150</v>
      </c>
      <c r="H3" s="113"/>
      <c r="I3">
        <f>BRPL_EOD!AG3+BRPL_EOD!AH3</f>
        <v>42.55</v>
      </c>
      <c r="J3">
        <f>BYPL_EOD!AG3+BYPL_EOD!AH3</f>
        <v>24.17</v>
      </c>
      <c r="K3">
        <f>MES_EOD!AG3+MES_EOD!AH3</f>
        <v>9.11</v>
      </c>
      <c r="L3">
        <f>NDMC_EOD!AG3+NDMC_EOD!AH3</f>
        <v>45.17</v>
      </c>
      <c r="M3">
        <f>TPDDL_EOD!AG3+TPDDL_EOD!AH3</f>
        <v>29</v>
      </c>
      <c r="N3">
        <f t="shared" ref="N3:N66" si="0">SUM(I3:M3)</f>
        <v>150</v>
      </c>
      <c r="O3" s="113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5">
        <f t="shared" ref="U3:U66" si="2">SUM(P3:T3)</f>
        <v>150</v>
      </c>
      <c r="V3" s="113">
        <f t="shared" ref="V3:V66" si="3">G3-U3</f>
        <v>0</v>
      </c>
    </row>
    <row r="4" spans="1:22">
      <c r="A4" t="s">
        <v>46</v>
      </c>
      <c r="B4">
        <f>PPCL!D4</f>
        <v>320</v>
      </c>
      <c r="C4">
        <f>PPCL!E4</f>
        <v>0</v>
      </c>
      <c r="D4">
        <f>PPCL!O4</f>
        <v>150</v>
      </c>
      <c r="E4">
        <f>PPCL!P4</f>
        <v>0</v>
      </c>
      <c r="F4">
        <f t="shared" ref="F4:F67" si="4">B4+C4</f>
        <v>320</v>
      </c>
      <c r="G4">
        <f t="shared" ref="G4:G67" si="5">D4+E4</f>
        <v>150</v>
      </c>
      <c r="H4" s="113"/>
      <c r="I4">
        <f>BRPL_EOD!AG4+BRPL_EOD!AH4</f>
        <v>42.55</v>
      </c>
      <c r="J4">
        <f>BYPL_EOD!AG4+BYPL_EOD!AH4</f>
        <v>24.17</v>
      </c>
      <c r="K4">
        <f>MES_EOD!AG4+MES_EOD!AH4</f>
        <v>9.11</v>
      </c>
      <c r="L4">
        <f>NDMC_EOD!AG4+NDMC_EOD!AH4</f>
        <v>45.17</v>
      </c>
      <c r="M4">
        <f>TPDDL_EOD!AG4+TPDDL_EOD!AH4</f>
        <v>29</v>
      </c>
      <c r="N4">
        <f t="shared" si="0"/>
        <v>150</v>
      </c>
      <c r="O4" s="113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5">
        <f t="shared" si="2"/>
        <v>150</v>
      </c>
      <c r="V4" s="113">
        <f t="shared" si="3"/>
        <v>0</v>
      </c>
    </row>
    <row r="5" spans="1:22">
      <c r="A5" t="s">
        <v>47</v>
      </c>
      <c r="B5">
        <f>PPCL!D5</f>
        <v>320</v>
      </c>
      <c r="C5">
        <f>PPCL!E5</f>
        <v>0</v>
      </c>
      <c r="D5">
        <f>PPCL!O5</f>
        <v>150</v>
      </c>
      <c r="E5">
        <f>PPCL!P5</f>
        <v>0</v>
      </c>
      <c r="F5">
        <f t="shared" si="4"/>
        <v>320</v>
      </c>
      <c r="G5">
        <f t="shared" si="5"/>
        <v>150</v>
      </c>
      <c r="H5" s="113"/>
      <c r="I5">
        <f>BRPL_EOD!AG5+BRPL_EOD!AH5</f>
        <v>42.55</v>
      </c>
      <c r="J5">
        <f>BYPL_EOD!AG5+BYPL_EOD!AH5</f>
        <v>24.17</v>
      </c>
      <c r="K5">
        <f>MES_EOD!AG5+MES_EOD!AH5</f>
        <v>9.11</v>
      </c>
      <c r="L5">
        <f>NDMC_EOD!AG5+NDMC_EOD!AH5</f>
        <v>45.17</v>
      </c>
      <c r="M5">
        <f>TPDDL_EOD!AG5+TPDDL_EOD!AH5</f>
        <v>29</v>
      </c>
      <c r="N5">
        <f t="shared" si="0"/>
        <v>150</v>
      </c>
      <c r="O5" s="113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5">
        <f t="shared" si="2"/>
        <v>150</v>
      </c>
      <c r="V5" s="113">
        <f t="shared" si="3"/>
        <v>0</v>
      </c>
    </row>
    <row r="6" spans="1:22">
      <c r="A6" t="s">
        <v>48</v>
      </c>
      <c r="B6">
        <f>PPCL!D6</f>
        <v>320</v>
      </c>
      <c r="C6">
        <f>PPCL!E6</f>
        <v>0</v>
      </c>
      <c r="D6">
        <f>PPCL!O6</f>
        <v>150</v>
      </c>
      <c r="E6">
        <f>PPCL!P6</f>
        <v>0</v>
      </c>
      <c r="F6">
        <f t="shared" si="4"/>
        <v>320</v>
      </c>
      <c r="G6">
        <f t="shared" si="5"/>
        <v>150</v>
      </c>
      <c r="H6" s="113"/>
      <c r="I6">
        <f>BRPL_EOD!AG6+BRPL_EOD!AH6</f>
        <v>42.55</v>
      </c>
      <c r="J6">
        <f>BYPL_EOD!AG6+BYPL_EOD!AH6</f>
        <v>24.17</v>
      </c>
      <c r="K6">
        <f>MES_EOD!AG6+MES_EOD!AH6</f>
        <v>9.11</v>
      </c>
      <c r="L6">
        <f>NDMC_EOD!AG6+NDMC_EOD!AH6</f>
        <v>45.17</v>
      </c>
      <c r="M6">
        <f>TPDDL_EOD!AG6+TPDDL_EOD!AH6</f>
        <v>29</v>
      </c>
      <c r="N6">
        <f t="shared" si="0"/>
        <v>150</v>
      </c>
      <c r="O6" s="113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5">
        <f t="shared" si="2"/>
        <v>150</v>
      </c>
      <c r="V6" s="113">
        <f t="shared" si="3"/>
        <v>0</v>
      </c>
    </row>
    <row r="7" spans="1:22">
      <c r="A7" t="s">
        <v>49</v>
      </c>
      <c r="B7">
        <f>PPCL!D7</f>
        <v>320</v>
      </c>
      <c r="C7">
        <f>PPCL!E7</f>
        <v>0</v>
      </c>
      <c r="D7">
        <f>PPCL!O7</f>
        <v>150</v>
      </c>
      <c r="E7">
        <f>PPCL!P7</f>
        <v>0</v>
      </c>
      <c r="F7">
        <f t="shared" si="4"/>
        <v>320</v>
      </c>
      <c r="G7">
        <f t="shared" si="5"/>
        <v>150</v>
      </c>
      <c r="H7" s="113"/>
      <c r="I7">
        <f>BRPL_EOD!AG7+BRPL_EOD!AH7</f>
        <v>42.55</v>
      </c>
      <c r="J7">
        <f>BYPL_EOD!AG7+BYPL_EOD!AH7</f>
        <v>24.17</v>
      </c>
      <c r="K7">
        <f>MES_EOD!AG7+MES_EOD!AH7</f>
        <v>9.11</v>
      </c>
      <c r="L7">
        <f>NDMC_EOD!AG7+NDMC_EOD!AH7</f>
        <v>45.17</v>
      </c>
      <c r="M7">
        <f>TPDDL_EOD!AG7+TPDDL_EOD!AH7</f>
        <v>29</v>
      </c>
      <c r="N7">
        <f t="shared" si="0"/>
        <v>150</v>
      </c>
      <c r="O7" s="113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5">
        <f t="shared" si="2"/>
        <v>150</v>
      </c>
      <c r="V7" s="113">
        <f t="shared" si="3"/>
        <v>0</v>
      </c>
    </row>
    <row r="8" spans="1:22">
      <c r="A8" t="s">
        <v>50</v>
      </c>
      <c r="B8">
        <f>PPCL!D8</f>
        <v>320</v>
      </c>
      <c r="C8">
        <f>PPCL!E8</f>
        <v>0</v>
      </c>
      <c r="D8">
        <f>PPCL!O8</f>
        <v>150</v>
      </c>
      <c r="E8">
        <f>PPCL!P8</f>
        <v>0</v>
      </c>
      <c r="F8">
        <f t="shared" si="4"/>
        <v>320</v>
      </c>
      <c r="G8">
        <f t="shared" si="5"/>
        <v>150</v>
      </c>
      <c r="H8" s="113"/>
      <c r="I8">
        <f>BRPL_EOD!AG8+BRPL_EOD!AH8</f>
        <v>42.55</v>
      </c>
      <c r="J8">
        <f>BYPL_EOD!AG8+BYPL_EOD!AH8</f>
        <v>24.17</v>
      </c>
      <c r="K8">
        <f>MES_EOD!AG8+MES_EOD!AH8</f>
        <v>9.11</v>
      </c>
      <c r="L8">
        <f>NDMC_EOD!AG8+NDMC_EOD!AH8</f>
        <v>45.17</v>
      </c>
      <c r="M8">
        <f>TPDDL_EOD!AG8+TPDDL_EOD!AH8</f>
        <v>29</v>
      </c>
      <c r="N8">
        <f t="shared" si="0"/>
        <v>150</v>
      </c>
      <c r="O8" s="113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5">
        <f t="shared" si="2"/>
        <v>150</v>
      </c>
      <c r="V8" s="113">
        <f t="shared" si="3"/>
        <v>0</v>
      </c>
    </row>
    <row r="9" spans="1:22">
      <c r="A9" t="s">
        <v>51</v>
      </c>
      <c r="B9">
        <f>PPCL!D9</f>
        <v>320</v>
      </c>
      <c r="C9">
        <f>PPCL!E9</f>
        <v>0</v>
      </c>
      <c r="D9">
        <f>PPCL!O9</f>
        <v>150</v>
      </c>
      <c r="E9">
        <f>PPCL!P9</f>
        <v>0</v>
      </c>
      <c r="F9">
        <f t="shared" si="4"/>
        <v>320</v>
      </c>
      <c r="G9">
        <f t="shared" si="5"/>
        <v>150</v>
      </c>
      <c r="H9" s="113"/>
      <c r="I9">
        <f>BRPL_EOD!AG9+BRPL_EOD!AH9</f>
        <v>42.55</v>
      </c>
      <c r="J9">
        <f>BYPL_EOD!AG9+BYPL_EOD!AH9</f>
        <v>24.17</v>
      </c>
      <c r="K9">
        <f>MES_EOD!AG9+MES_EOD!AH9</f>
        <v>9.11</v>
      </c>
      <c r="L9">
        <f>NDMC_EOD!AG9+NDMC_EOD!AH9</f>
        <v>45.17</v>
      </c>
      <c r="M9">
        <f>TPDDL_EOD!AG9+TPDDL_EOD!AH9</f>
        <v>29</v>
      </c>
      <c r="N9">
        <f t="shared" si="0"/>
        <v>150</v>
      </c>
      <c r="O9" s="113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5">
        <f t="shared" si="2"/>
        <v>150</v>
      </c>
      <c r="V9" s="113">
        <f t="shared" si="3"/>
        <v>0</v>
      </c>
    </row>
    <row r="10" spans="1:22">
      <c r="A10" t="s">
        <v>52</v>
      </c>
      <c r="B10">
        <f>PPCL!D10</f>
        <v>320</v>
      </c>
      <c r="C10">
        <f>PPCL!E10</f>
        <v>0</v>
      </c>
      <c r="D10">
        <f>PPCL!O10</f>
        <v>150</v>
      </c>
      <c r="E10">
        <f>PPCL!P10</f>
        <v>0</v>
      </c>
      <c r="F10">
        <f t="shared" si="4"/>
        <v>320</v>
      </c>
      <c r="G10">
        <f t="shared" si="5"/>
        <v>150</v>
      </c>
      <c r="H10" s="113"/>
      <c r="I10">
        <f>BRPL_EOD!AG10+BRPL_EOD!AH10</f>
        <v>42.55</v>
      </c>
      <c r="J10">
        <f>BYPL_EOD!AG10+BYPL_EOD!AH10</f>
        <v>24.17</v>
      </c>
      <c r="K10">
        <f>MES_EOD!AG10+MES_EOD!AH10</f>
        <v>9.11</v>
      </c>
      <c r="L10">
        <f>NDMC_EOD!AG10+NDMC_EOD!AH10</f>
        <v>45.17</v>
      </c>
      <c r="M10">
        <f>TPDDL_EOD!AG10+TPDDL_EOD!AH10</f>
        <v>29</v>
      </c>
      <c r="N10">
        <f t="shared" si="0"/>
        <v>150</v>
      </c>
      <c r="O10" s="113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5">
        <f t="shared" si="2"/>
        <v>150</v>
      </c>
      <c r="V10" s="113">
        <f t="shared" si="3"/>
        <v>0</v>
      </c>
    </row>
    <row r="11" spans="1:22">
      <c r="A11" t="s">
        <v>53</v>
      </c>
      <c r="B11">
        <f>PPCL!D11</f>
        <v>320</v>
      </c>
      <c r="C11">
        <f>PPCL!E11</f>
        <v>0</v>
      </c>
      <c r="D11">
        <f>PPCL!O11</f>
        <v>150</v>
      </c>
      <c r="E11">
        <f>PPCL!P11</f>
        <v>0</v>
      </c>
      <c r="F11">
        <f t="shared" si="4"/>
        <v>320</v>
      </c>
      <c r="G11">
        <f t="shared" si="5"/>
        <v>150</v>
      </c>
      <c r="H11" s="113"/>
      <c r="I11">
        <f>BRPL_EOD!AG11+BRPL_EOD!AH11</f>
        <v>42.55</v>
      </c>
      <c r="J11">
        <f>BYPL_EOD!AG11+BYPL_EOD!AH11</f>
        <v>24.17</v>
      </c>
      <c r="K11">
        <f>MES_EOD!AG11+MES_EOD!AH11</f>
        <v>9.11</v>
      </c>
      <c r="L11">
        <f>NDMC_EOD!AG11+NDMC_EOD!AH11</f>
        <v>45.17</v>
      </c>
      <c r="M11">
        <f>TPDDL_EOD!AG11+TPDDL_EOD!AH11</f>
        <v>29</v>
      </c>
      <c r="N11">
        <f t="shared" si="0"/>
        <v>150</v>
      </c>
      <c r="O11" s="113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5">
        <f t="shared" si="2"/>
        <v>150</v>
      </c>
      <c r="V11" s="113">
        <f t="shared" si="3"/>
        <v>0</v>
      </c>
    </row>
    <row r="12" spans="1:22">
      <c r="A12" t="s">
        <v>54</v>
      </c>
      <c r="B12">
        <f>PPCL!D12</f>
        <v>320</v>
      </c>
      <c r="C12">
        <f>PPCL!E12</f>
        <v>0</v>
      </c>
      <c r="D12">
        <f>PPCL!O12</f>
        <v>150</v>
      </c>
      <c r="E12">
        <f>PPCL!P12</f>
        <v>0</v>
      </c>
      <c r="F12">
        <f t="shared" si="4"/>
        <v>320</v>
      </c>
      <c r="G12">
        <f t="shared" si="5"/>
        <v>150</v>
      </c>
      <c r="H12" s="113"/>
      <c r="I12">
        <f>BRPL_EOD!AG12+BRPL_EOD!AH12</f>
        <v>42.55</v>
      </c>
      <c r="J12">
        <f>BYPL_EOD!AG12+BYPL_EOD!AH12</f>
        <v>24.17</v>
      </c>
      <c r="K12">
        <f>MES_EOD!AG12+MES_EOD!AH12</f>
        <v>9.11</v>
      </c>
      <c r="L12">
        <f>NDMC_EOD!AG12+NDMC_EOD!AH12</f>
        <v>45.17</v>
      </c>
      <c r="M12">
        <f>TPDDL_EOD!AG12+TPDDL_EOD!AH12</f>
        <v>29</v>
      </c>
      <c r="N12">
        <f t="shared" si="0"/>
        <v>150</v>
      </c>
      <c r="O12" s="113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5">
        <f t="shared" si="2"/>
        <v>150</v>
      </c>
      <c r="V12" s="113">
        <f t="shared" si="3"/>
        <v>0</v>
      </c>
    </row>
    <row r="13" spans="1:22">
      <c r="A13" t="s">
        <v>55</v>
      </c>
      <c r="B13">
        <f>PPCL!D13</f>
        <v>320</v>
      </c>
      <c r="C13">
        <f>PPCL!E13</f>
        <v>0</v>
      </c>
      <c r="D13">
        <f>PPCL!O13</f>
        <v>150</v>
      </c>
      <c r="E13">
        <f>PPCL!P13</f>
        <v>0</v>
      </c>
      <c r="F13">
        <f t="shared" si="4"/>
        <v>320</v>
      </c>
      <c r="G13">
        <f t="shared" si="5"/>
        <v>150</v>
      </c>
      <c r="H13" s="113"/>
      <c r="I13">
        <f>BRPL_EOD!AG13+BRPL_EOD!AH13</f>
        <v>42.55</v>
      </c>
      <c r="J13">
        <f>BYPL_EOD!AG13+BYPL_EOD!AH13</f>
        <v>24.17</v>
      </c>
      <c r="K13">
        <f>MES_EOD!AG13+MES_EOD!AH13</f>
        <v>9.11</v>
      </c>
      <c r="L13">
        <f>NDMC_EOD!AG13+NDMC_EOD!AH13</f>
        <v>45.17</v>
      </c>
      <c r="M13">
        <f>TPDDL_EOD!AG13+TPDDL_EOD!AH13</f>
        <v>29</v>
      </c>
      <c r="N13">
        <f t="shared" si="0"/>
        <v>150</v>
      </c>
      <c r="O13" s="113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5">
        <f t="shared" si="2"/>
        <v>150</v>
      </c>
      <c r="V13" s="113">
        <f t="shared" si="3"/>
        <v>0</v>
      </c>
    </row>
    <row r="14" spans="1:22">
      <c r="A14" t="s">
        <v>56</v>
      </c>
      <c r="B14">
        <f>PPCL!D14</f>
        <v>320</v>
      </c>
      <c r="C14">
        <f>PPCL!E14</f>
        <v>0</v>
      </c>
      <c r="D14">
        <f>PPCL!O14</f>
        <v>150</v>
      </c>
      <c r="E14">
        <f>PPCL!P14</f>
        <v>0</v>
      </c>
      <c r="F14">
        <f t="shared" si="4"/>
        <v>320</v>
      </c>
      <c r="G14">
        <f t="shared" si="5"/>
        <v>150</v>
      </c>
      <c r="H14" s="113"/>
      <c r="I14">
        <f>BRPL_EOD!AG14+BRPL_EOD!AH14</f>
        <v>42.55</v>
      </c>
      <c r="J14">
        <f>BYPL_EOD!AG14+BYPL_EOD!AH14</f>
        <v>24.17</v>
      </c>
      <c r="K14">
        <f>MES_EOD!AG14+MES_EOD!AH14</f>
        <v>9.11</v>
      </c>
      <c r="L14">
        <f>NDMC_EOD!AG14+NDMC_EOD!AH14</f>
        <v>45.17</v>
      </c>
      <c r="M14">
        <f>TPDDL_EOD!AG14+TPDDL_EOD!AH14</f>
        <v>29</v>
      </c>
      <c r="N14">
        <f t="shared" si="0"/>
        <v>150</v>
      </c>
      <c r="O14" s="113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5">
        <f t="shared" si="2"/>
        <v>150</v>
      </c>
      <c r="V14" s="113">
        <f t="shared" si="3"/>
        <v>0</v>
      </c>
    </row>
    <row r="15" spans="1:22">
      <c r="A15" t="s">
        <v>57</v>
      </c>
      <c r="B15">
        <f>PPCL!D15</f>
        <v>320</v>
      </c>
      <c r="C15">
        <f>PPCL!E15</f>
        <v>0</v>
      </c>
      <c r="D15">
        <f>PPCL!O15</f>
        <v>150</v>
      </c>
      <c r="E15">
        <f>PPCL!P15</f>
        <v>0</v>
      </c>
      <c r="F15">
        <f t="shared" si="4"/>
        <v>320</v>
      </c>
      <c r="G15">
        <f t="shared" si="5"/>
        <v>150</v>
      </c>
      <c r="H15" s="113"/>
      <c r="I15">
        <f>BRPL_EOD!AG15+BRPL_EOD!AH15</f>
        <v>42.55</v>
      </c>
      <c r="J15">
        <f>BYPL_EOD!AG15+BYPL_EOD!AH15</f>
        <v>24.17</v>
      </c>
      <c r="K15">
        <f>MES_EOD!AG15+MES_EOD!AH15</f>
        <v>9.11</v>
      </c>
      <c r="L15">
        <f>NDMC_EOD!AG15+NDMC_EOD!AH15</f>
        <v>45.17</v>
      </c>
      <c r="M15">
        <f>TPDDL_EOD!AG15+TPDDL_EOD!AH15</f>
        <v>29</v>
      </c>
      <c r="N15">
        <f t="shared" si="0"/>
        <v>150</v>
      </c>
      <c r="O15" s="113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5">
        <f t="shared" si="2"/>
        <v>150</v>
      </c>
      <c r="V15" s="113">
        <f t="shared" si="3"/>
        <v>0</v>
      </c>
    </row>
    <row r="16" spans="1:22">
      <c r="A16" t="s">
        <v>58</v>
      </c>
      <c r="B16">
        <f>PPCL!D16</f>
        <v>320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320</v>
      </c>
      <c r="G16">
        <f t="shared" si="5"/>
        <v>150</v>
      </c>
      <c r="H16" s="113"/>
      <c r="I16">
        <f>BRPL_EOD!AG16+BRPL_EOD!AH16</f>
        <v>42.55</v>
      </c>
      <c r="J16">
        <f>BYPL_EOD!AG16+BYPL_EOD!AH16</f>
        <v>24.17</v>
      </c>
      <c r="K16">
        <f>MES_EOD!AG16+MES_EOD!AH16</f>
        <v>9.11</v>
      </c>
      <c r="L16">
        <f>NDMC_EOD!AG16+NDMC_EOD!AH16</f>
        <v>45.17</v>
      </c>
      <c r="M16">
        <f>TPDDL_EOD!AG16+TPDDL_EOD!AH16</f>
        <v>29</v>
      </c>
      <c r="N16">
        <f t="shared" si="0"/>
        <v>150</v>
      </c>
      <c r="O16" s="113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5">
        <f t="shared" si="2"/>
        <v>150</v>
      </c>
      <c r="V16" s="113">
        <f t="shared" si="3"/>
        <v>0</v>
      </c>
    </row>
    <row r="17" spans="1:22">
      <c r="A17" t="s">
        <v>59</v>
      </c>
      <c r="B17">
        <f>PPCL!D17</f>
        <v>320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320</v>
      </c>
      <c r="G17">
        <f t="shared" si="5"/>
        <v>150</v>
      </c>
      <c r="H17" s="113"/>
      <c r="I17">
        <f>BRPL_EOD!AG17+BRPL_EOD!AH17</f>
        <v>42.55</v>
      </c>
      <c r="J17">
        <f>BYPL_EOD!AG17+BYPL_EOD!AH17</f>
        <v>24.17</v>
      </c>
      <c r="K17">
        <f>MES_EOD!AG17+MES_EOD!AH17</f>
        <v>9.11</v>
      </c>
      <c r="L17">
        <f>NDMC_EOD!AG17+NDMC_EOD!AH17</f>
        <v>45.17</v>
      </c>
      <c r="M17">
        <f>TPDDL_EOD!AG17+TPDDL_EOD!AH17</f>
        <v>29</v>
      </c>
      <c r="N17">
        <f t="shared" si="0"/>
        <v>150</v>
      </c>
      <c r="O17" s="113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5">
        <f t="shared" si="2"/>
        <v>150</v>
      </c>
      <c r="V17" s="113">
        <f t="shared" si="3"/>
        <v>0</v>
      </c>
    </row>
    <row r="18" spans="1:22">
      <c r="A18" t="s">
        <v>60</v>
      </c>
      <c r="B18">
        <f>PPCL!D18</f>
        <v>320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320</v>
      </c>
      <c r="G18">
        <f t="shared" si="5"/>
        <v>150</v>
      </c>
      <c r="H18" s="113"/>
      <c r="I18">
        <f>BRPL_EOD!AG18+BRPL_EOD!AH18</f>
        <v>42.55</v>
      </c>
      <c r="J18">
        <f>BYPL_EOD!AG18+BYPL_EOD!AH18</f>
        <v>24.17</v>
      </c>
      <c r="K18">
        <f>MES_EOD!AG18+MES_EOD!AH18</f>
        <v>9.11</v>
      </c>
      <c r="L18">
        <f>NDMC_EOD!AG18+NDMC_EOD!AH18</f>
        <v>45.17</v>
      </c>
      <c r="M18">
        <f>TPDDL_EOD!AG18+TPDDL_EOD!AH18</f>
        <v>29</v>
      </c>
      <c r="N18">
        <f t="shared" si="0"/>
        <v>150</v>
      </c>
      <c r="O18" s="113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5">
        <f t="shared" si="2"/>
        <v>150</v>
      </c>
      <c r="V18" s="113">
        <f t="shared" si="3"/>
        <v>0</v>
      </c>
    </row>
    <row r="19" spans="1:22">
      <c r="A19" t="s">
        <v>61</v>
      </c>
      <c r="B19">
        <f>PPCL!D19</f>
        <v>320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320</v>
      </c>
      <c r="G19">
        <f t="shared" si="5"/>
        <v>150</v>
      </c>
      <c r="H19" s="113"/>
      <c r="I19">
        <f>BRPL_EOD!AG19+BRPL_EOD!AH19</f>
        <v>42.55</v>
      </c>
      <c r="J19">
        <f>BYPL_EOD!AG19+BYPL_EOD!AH19</f>
        <v>24.17</v>
      </c>
      <c r="K19">
        <f>MES_EOD!AG19+MES_EOD!AH19</f>
        <v>9.11</v>
      </c>
      <c r="L19">
        <f>NDMC_EOD!AG19+NDMC_EOD!AH19</f>
        <v>45.17</v>
      </c>
      <c r="M19">
        <f>TPDDL_EOD!AG19+TPDDL_EOD!AH19</f>
        <v>29</v>
      </c>
      <c r="N19">
        <f t="shared" si="0"/>
        <v>150</v>
      </c>
      <c r="O19" s="113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5">
        <f t="shared" si="2"/>
        <v>150</v>
      </c>
      <c r="V19" s="113">
        <f t="shared" si="3"/>
        <v>0</v>
      </c>
    </row>
    <row r="20" spans="1:22">
      <c r="A20" t="s">
        <v>62</v>
      </c>
      <c r="B20">
        <f>PPCL!D20</f>
        <v>320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320</v>
      </c>
      <c r="G20">
        <f t="shared" si="5"/>
        <v>150</v>
      </c>
      <c r="H20" s="113"/>
      <c r="I20">
        <f>BRPL_EOD!AG20+BRPL_EOD!AH20</f>
        <v>42.55</v>
      </c>
      <c r="J20">
        <f>BYPL_EOD!AG20+BYPL_EOD!AH20</f>
        <v>24.17</v>
      </c>
      <c r="K20">
        <f>MES_EOD!AG20+MES_EOD!AH20</f>
        <v>9.11</v>
      </c>
      <c r="L20">
        <f>NDMC_EOD!AG20+NDMC_EOD!AH20</f>
        <v>45.17</v>
      </c>
      <c r="M20">
        <f>TPDDL_EOD!AG20+TPDDL_EOD!AH20</f>
        <v>29</v>
      </c>
      <c r="N20">
        <f t="shared" si="0"/>
        <v>150</v>
      </c>
      <c r="O20" s="113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5">
        <f t="shared" si="2"/>
        <v>150</v>
      </c>
      <c r="V20" s="113">
        <f t="shared" si="3"/>
        <v>0</v>
      </c>
    </row>
    <row r="21" spans="1:22">
      <c r="A21" t="s">
        <v>63</v>
      </c>
      <c r="B21">
        <f>PPCL!D21</f>
        <v>320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320</v>
      </c>
      <c r="G21">
        <f t="shared" si="5"/>
        <v>150</v>
      </c>
      <c r="H21" s="113"/>
      <c r="I21">
        <f>BRPL_EOD!AG21+BRPL_EOD!AH21</f>
        <v>42.55</v>
      </c>
      <c r="J21">
        <f>BYPL_EOD!AG21+BYPL_EOD!AH21</f>
        <v>24.17</v>
      </c>
      <c r="K21">
        <f>MES_EOD!AG21+MES_EOD!AH21</f>
        <v>9.11</v>
      </c>
      <c r="L21">
        <f>NDMC_EOD!AG21+NDMC_EOD!AH21</f>
        <v>45.17</v>
      </c>
      <c r="M21">
        <f>TPDDL_EOD!AG21+TPDDL_EOD!AH21</f>
        <v>29</v>
      </c>
      <c r="N21">
        <f t="shared" si="0"/>
        <v>150</v>
      </c>
      <c r="O21" s="113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5">
        <f t="shared" si="2"/>
        <v>150</v>
      </c>
      <c r="V21" s="113">
        <f t="shared" si="3"/>
        <v>0</v>
      </c>
    </row>
    <row r="22" spans="1:22">
      <c r="A22" t="s">
        <v>64</v>
      </c>
      <c r="B22">
        <f>PPCL!D22</f>
        <v>320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320</v>
      </c>
      <c r="G22">
        <f t="shared" si="5"/>
        <v>150</v>
      </c>
      <c r="H22" s="113"/>
      <c r="I22">
        <f>BRPL_EOD!AG22+BRPL_EOD!AH22</f>
        <v>42.55</v>
      </c>
      <c r="J22">
        <f>BYPL_EOD!AG22+BYPL_EOD!AH22</f>
        <v>24.17</v>
      </c>
      <c r="K22">
        <f>MES_EOD!AG22+MES_EOD!AH22</f>
        <v>9.11</v>
      </c>
      <c r="L22">
        <f>NDMC_EOD!AG22+NDMC_EOD!AH22</f>
        <v>45.17</v>
      </c>
      <c r="M22">
        <f>TPDDL_EOD!AG22+TPDDL_EOD!AH22</f>
        <v>29</v>
      </c>
      <c r="N22">
        <f t="shared" si="0"/>
        <v>150</v>
      </c>
      <c r="O22" s="113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5">
        <f t="shared" si="2"/>
        <v>150</v>
      </c>
      <c r="V22" s="113">
        <f t="shared" si="3"/>
        <v>0</v>
      </c>
    </row>
    <row r="23" spans="1:22">
      <c r="A23" t="s">
        <v>65</v>
      </c>
      <c r="B23">
        <f>PPCL!D23</f>
        <v>320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320</v>
      </c>
      <c r="G23">
        <f t="shared" si="5"/>
        <v>150</v>
      </c>
      <c r="H23" s="113"/>
      <c r="I23">
        <f>BRPL_EOD!AG23+BRPL_EOD!AH23</f>
        <v>42.55</v>
      </c>
      <c r="J23">
        <f>BYPL_EOD!AG23+BYPL_EOD!AH23</f>
        <v>24.17</v>
      </c>
      <c r="K23">
        <f>MES_EOD!AG23+MES_EOD!AH23</f>
        <v>9.11</v>
      </c>
      <c r="L23">
        <f>NDMC_EOD!AG23+NDMC_EOD!AH23</f>
        <v>45.17</v>
      </c>
      <c r="M23">
        <f>TPDDL_EOD!AG23+TPDDL_EOD!AH23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PPCL!D24</f>
        <v>320</v>
      </c>
      <c r="C24">
        <f>PPCL!E24</f>
        <v>0</v>
      </c>
      <c r="D24">
        <f>PPCL!O24</f>
        <v>150</v>
      </c>
      <c r="E24">
        <f>PPCL!P24</f>
        <v>0</v>
      </c>
      <c r="F24">
        <f t="shared" si="4"/>
        <v>320</v>
      </c>
      <c r="G24">
        <f t="shared" si="5"/>
        <v>150</v>
      </c>
      <c r="H24" s="113"/>
      <c r="I24">
        <f>BRPL_EOD!AG24+BRPL_EOD!AH24</f>
        <v>42.55</v>
      </c>
      <c r="J24">
        <f>BYPL_EOD!AG24+BYPL_EOD!AH24</f>
        <v>24.17</v>
      </c>
      <c r="K24">
        <f>MES_EOD!AG24+MES_EOD!AH24</f>
        <v>9.11</v>
      </c>
      <c r="L24">
        <f>NDMC_EOD!AG24+NDMC_EOD!AH24</f>
        <v>45.17</v>
      </c>
      <c r="M24">
        <f>TPDDL_EOD!AG24+TPDDL_EOD!AH24</f>
        <v>29</v>
      </c>
      <c r="N24">
        <f t="shared" si="0"/>
        <v>150</v>
      </c>
      <c r="O24" s="113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5">
        <f t="shared" si="2"/>
        <v>150</v>
      </c>
      <c r="V24" s="113">
        <f t="shared" si="3"/>
        <v>0</v>
      </c>
    </row>
    <row r="25" spans="1:22">
      <c r="A25" t="s">
        <v>67</v>
      </c>
      <c r="B25">
        <f>PPCL!D25</f>
        <v>320</v>
      </c>
      <c r="C25">
        <f>PPCL!E25</f>
        <v>0</v>
      </c>
      <c r="D25">
        <f>PPCL!O25</f>
        <v>150</v>
      </c>
      <c r="E25">
        <f>PPCL!P25</f>
        <v>0</v>
      </c>
      <c r="F25">
        <f t="shared" si="4"/>
        <v>320</v>
      </c>
      <c r="G25">
        <f t="shared" si="5"/>
        <v>150</v>
      </c>
      <c r="H25" s="113"/>
      <c r="I25">
        <f>BRPL_EOD!AG25+BRPL_EOD!AH25</f>
        <v>42.55</v>
      </c>
      <c r="J25">
        <f>BYPL_EOD!AG25+BYPL_EOD!AH25</f>
        <v>24.17</v>
      </c>
      <c r="K25">
        <f>MES_EOD!AG25+MES_EOD!AH25</f>
        <v>9.11</v>
      </c>
      <c r="L25">
        <f>NDMC_EOD!AG25+NDMC_EOD!AH25</f>
        <v>45.17</v>
      </c>
      <c r="M25">
        <f>TPDDL_EOD!AG25+TPDDL_EOD!AH25</f>
        <v>29</v>
      </c>
      <c r="N25">
        <f t="shared" si="0"/>
        <v>150</v>
      </c>
      <c r="O25" s="113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5">
        <f t="shared" si="2"/>
        <v>150</v>
      </c>
      <c r="V25" s="113">
        <f t="shared" si="3"/>
        <v>0</v>
      </c>
    </row>
    <row r="26" spans="1:22">
      <c r="A26" t="s">
        <v>68</v>
      </c>
      <c r="B26">
        <f>PPCL!D26</f>
        <v>320</v>
      </c>
      <c r="C26">
        <f>PPCL!E26</f>
        <v>0</v>
      </c>
      <c r="D26">
        <f>PPCL!O26</f>
        <v>150</v>
      </c>
      <c r="E26">
        <f>PPCL!P26</f>
        <v>0</v>
      </c>
      <c r="F26">
        <f t="shared" si="4"/>
        <v>320</v>
      </c>
      <c r="G26">
        <f t="shared" si="5"/>
        <v>150</v>
      </c>
      <c r="H26" s="113"/>
      <c r="I26">
        <f>BRPL_EOD!AG26+BRPL_EOD!AH26</f>
        <v>42.55</v>
      </c>
      <c r="J26">
        <f>BYPL_EOD!AG26+BYPL_EOD!AH26</f>
        <v>24.17</v>
      </c>
      <c r="K26">
        <f>MES_EOD!AG26+MES_EOD!AH26</f>
        <v>9.11</v>
      </c>
      <c r="L26">
        <f>NDMC_EOD!AG26+NDMC_EOD!AH26</f>
        <v>45.17</v>
      </c>
      <c r="M26">
        <f>TPDDL_EOD!AG26+TPDDL_EOD!AH26</f>
        <v>29</v>
      </c>
      <c r="N26">
        <f t="shared" si="0"/>
        <v>150</v>
      </c>
      <c r="O26" s="113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5">
        <f t="shared" si="2"/>
        <v>150</v>
      </c>
      <c r="V26" s="113">
        <f t="shared" si="3"/>
        <v>0</v>
      </c>
    </row>
    <row r="27" spans="1:22">
      <c r="A27" t="s">
        <v>69</v>
      </c>
      <c r="B27">
        <f>PPCL!D27</f>
        <v>320</v>
      </c>
      <c r="C27">
        <f>PPCL!E27</f>
        <v>0</v>
      </c>
      <c r="D27">
        <f>PPCL!O27</f>
        <v>150</v>
      </c>
      <c r="E27">
        <f>PPCL!P27</f>
        <v>0</v>
      </c>
      <c r="F27">
        <f t="shared" si="4"/>
        <v>320</v>
      </c>
      <c r="G27">
        <f t="shared" si="5"/>
        <v>150</v>
      </c>
      <c r="H27" s="113"/>
      <c r="I27">
        <f>BRPL_EOD!AG27+BRPL_EOD!AH27</f>
        <v>42.55</v>
      </c>
      <c r="J27">
        <f>BYPL_EOD!AG27+BYPL_EOD!AH27</f>
        <v>24.17</v>
      </c>
      <c r="K27">
        <f>MES_EOD!AG27+MES_EOD!AH27</f>
        <v>9.11</v>
      </c>
      <c r="L27">
        <f>NDMC_EOD!AG27+NDMC_EOD!AH27</f>
        <v>45.17</v>
      </c>
      <c r="M27">
        <f>TPDDL_EOD!AG27+TPDDL_EOD!AH27</f>
        <v>29</v>
      </c>
      <c r="N27">
        <f t="shared" si="0"/>
        <v>150</v>
      </c>
      <c r="O27" s="113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5">
        <f t="shared" si="2"/>
        <v>150</v>
      </c>
      <c r="V27" s="113">
        <f t="shared" si="3"/>
        <v>0</v>
      </c>
    </row>
    <row r="28" spans="1:22">
      <c r="A28" t="s">
        <v>70</v>
      </c>
      <c r="B28">
        <f>PPCL!D28</f>
        <v>320</v>
      </c>
      <c r="C28">
        <f>PPCL!E28</f>
        <v>0</v>
      </c>
      <c r="D28">
        <f>PPCL!O28</f>
        <v>150</v>
      </c>
      <c r="E28">
        <f>PPCL!P28</f>
        <v>0</v>
      </c>
      <c r="F28">
        <f t="shared" si="4"/>
        <v>320</v>
      </c>
      <c r="G28">
        <f t="shared" si="5"/>
        <v>150</v>
      </c>
      <c r="H28" s="113"/>
      <c r="I28">
        <f>BRPL_EOD!AG28+BRPL_EOD!AH28</f>
        <v>42.55</v>
      </c>
      <c r="J28">
        <f>BYPL_EOD!AG28+BYPL_EOD!AH28</f>
        <v>24.17</v>
      </c>
      <c r="K28">
        <f>MES_EOD!AG28+MES_EOD!AH28</f>
        <v>9.11</v>
      </c>
      <c r="L28">
        <f>NDMC_EOD!AG28+NDMC_EOD!AH28</f>
        <v>45.17</v>
      </c>
      <c r="M28">
        <f>TPDDL_EOD!AG28+TPDDL_EOD!AH28</f>
        <v>29</v>
      </c>
      <c r="N28">
        <f t="shared" si="0"/>
        <v>150</v>
      </c>
      <c r="O28" s="113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5">
        <f t="shared" si="2"/>
        <v>150</v>
      </c>
      <c r="V28" s="113">
        <f t="shared" si="3"/>
        <v>0</v>
      </c>
    </row>
    <row r="29" spans="1:22">
      <c r="A29" t="s">
        <v>71</v>
      </c>
      <c r="B29">
        <f>PPCL!D29</f>
        <v>320</v>
      </c>
      <c r="C29">
        <f>PPCL!E29</f>
        <v>0</v>
      </c>
      <c r="D29">
        <f>PPCL!O29</f>
        <v>150</v>
      </c>
      <c r="E29">
        <f>PPCL!P29</f>
        <v>0</v>
      </c>
      <c r="F29">
        <f t="shared" si="4"/>
        <v>320</v>
      </c>
      <c r="G29">
        <f t="shared" si="5"/>
        <v>150</v>
      </c>
      <c r="H29" s="113"/>
      <c r="I29">
        <f>BRPL_EOD!AG29+BRPL_EOD!AH29</f>
        <v>42.55</v>
      </c>
      <c r="J29">
        <f>BYPL_EOD!AG29+BYPL_EOD!AH29</f>
        <v>24.17</v>
      </c>
      <c r="K29">
        <f>MES_EOD!AG29+MES_EOD!AH29</f>
        <v>9.11</v>
      </c>
      <c r="L29">
        <f>NDMC_EOD!AG29+NDMC_EOD!AH29</f>
        <v>45.17</v>
      </c>
      <c r="M29">
        <f>TPDDL_EOD!AG29+TPDDL_EOD!AH29</f>
        <v>29</v>
      </c>
      <c r="N29">
        <f t="shared" si="0"/>
        <v>150</v>
      </c>
      <c r="O29" s="113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5">
        <f t="shared" si="2"/>
        <v>150</v>
      </c>
      <c r="V29" s="113">
        <f t="shared" si="3"/>
        <v>0</v>
      </c>
    </row>
    <row r="30" spans="1:22">
      <c r="A30" t="s">
        <v>72</v>
      </c>
      <c r="B30">
        <f>PPCL!D30</f>
        <v>320</v>
      </c>
      <c r="C30">
        <f>PPCL!E30</f>
        <v>0</v>
      </c>
      <c r="D30">
        <f>PPCL!O30</f>
        <v>150</v>
      </c>
      <c r="E30">
        <f>PPCL!P30</f>
        <v>0</v>
      </c>
      <c r="F30">
        <f t="shared" si="4"/>
        <v>320</v>
      </c>
      <c r="G30">
        <f t="shared" si="5"/>
        <v>150</v>
      </c>
      <c r="H30" s="113"/>
      <c r="I30">
        <f>BRPL_EOD!AG30+BRPL_EOD!AH30</f>
        <v>42.55</v>
      </c>
      <c r="J30">
        <f>BYPL_EOD!AG30+BYPL_EOD!AH30</f>
        <v>24.17</v>
      </c>
      <c r="K30">
        <f>MES_EOD!AG30+MES_EOD!AH30</f>
        <v>9.11</v>
      </c>
      <c r="L30">
        <f>NDMC_EOD!AG30+NDMC_EOD!AH30</f>
        <v>45.17</v>
      </c>
      <c r="M30">
        <f>TPDDL_EOD!AG30+TPDDL_EOD!AH30</f>
        <v>29</v>
      </c>
      <c r="N30">
        <f t="shared" si="0"/>
        <v>150</v>
      </c>
      <c r="O30" s="113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5">
        <f t="shared" si="2"/>
        <v>150</v>
      </c>
      <c r="V30" s="113">
        <f t="shared" si="3"/>
        <v>0</v>
      </c>
    </row>
    <row r="31" spans="1:22">
      <c r="A31" t="s">
        <v>73</v>
      </c>
      <c r="B31">
        <f>PPCL!D31</f>
        <v>320</v>
      </c>
      <c r="C31">
        <f>PPCL!E31</f>
        <v>0</v>
      </c>
      <c r="D31">
        <f>PPCL!O31</f>
        <v>150</v>
      </c>
      <c r="E31">
        <f>PPCL!P31</f>
        <v>0</v>
      </c>
      <c r="F31">
        <f t="shared" si="4"/>
        <v>320</v>
      </c>
      <c r="G31">
        <f t="shared" si="5"/>
        <v>150</v>
      </c>
      <c r="H31" s="113"/>
      <c r="I31">
        <f>BRPL_EOD!AG31+BRPL_EOD!AH31</f>
        <v>42.55</v>
      </c>
      <c r="J31">
        <f>BYPL_EOD!AG31+BYPL_EOD!AH31</f>
        <v>24.17</v>
      </c>
      <c r="K31">
        <f>MES_EOD!AG31+MES_EOD!AH31</f>
        <v>9.11</v>
      </c>
      <c r="L31">
        <f>NDMC_EOD!AG31+NDMC_EOD!AH31</f>
        <v>45.17</v>
      </c>
      <c r="M31">
        <f>TPDDL_EOD!AG31+TPDDL_EOD!AH31</f>
        <v>29</v>
      </c>
      <c r="N31">
        <f t="shared" si="0"/>
        <v>150</v>
      </c>
      <c r="O31" s="113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5">
        <f t="shared" si="2"/>
        <v>150</v>
      </c>
      <c r="V31" s="113">
        <f t="shared" si="3"/>
        <v>0</v>
      </c>
    </row>
    <row r="32" spans="1:22">
      <c r="A32" t="s">
        <v>74</v>
      </c>
      <c r="B32">
        <f>PPCL!D32</f>
        <v>320</v>
      </c>
      <c r="C32">
        <f>PPCL!E32</f>
        <v>0</v>
      </c>
      <c r="D32">
        <f>PPCL!O32</f>
        <v>150</v>
      </c>
      <c r="E32">
        <f>PPCL!P32</f>
        <v>0</v>
      </c>
      <c r="F32">
        <f t="shared" si="4"/>
        <v>320</v>
      </c>
      <c r="G32">
        <f t="shared" si="5"/>
        <v>150</v>
      </c>
      <c r="H32" s="113"/>
      <c r="I32">
        <f>BRPL_EOD!AG32+BRPL_EOD!AH32</f>
        <v>42.55</v>
      </c>
      <c r="J32">
        <f>BYPL_EOD!AG32+BYPL_EOD!AH32</f>
        <v>24.17</v>
      </c>
      <c r="K32">
        <f>MES_EOD!AG32+MES_EOD!AH32</f>
        <v>9.11</v>
      </c>
      <c r="L32">
        <f>NDMC_EOD!AG32+NDMC_EOD!AH32</f>
        <v>45.17</v>
      </c>
      <c r="M32">
        <f>TPDDL_EOD!AG32+TPDDL_EOD!AH32</f>
        <v>29</v>
      </c>
      <c r="N32">
        <f t="shared" si="0"/>
        <v>150</v>
      </c>
      <c r="O32" s="113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5">
        <f t="shared" si="2"/>
        <v>150</v>
      </c>
      <c r="V32" s="113">
        <f t="shared" si="3"/>
        <v>0</v>
      </c>
    </row>
    <row r="33" spans="1:22">
      <c r="A33" t="s">
        <v>75</v>
      </c>
      <c r="B33">
        <f>PPCL!D33</f>
        <v>320</v>
      </c>
      <c r="C33">
        <f>PPCL!E33</f>
        <v>0</v>
      </c>
      <c r="D33">
        <f>PPCL!O33</f>
        <v>150</v>
      </c>
      <c r="E33">
        <f>PPCL!P33</f>
        <v>0</v>
      </c>
      <c r="F33">
        <f t="shared" si="4"/>
        <v>320</v>
      </c>
      <c r="G33">
        <f t="shared" si="5"/>
        <v>150</v>
      </c>
      <c r="H33" s="113"/>
      <c r="I33">
        <f>BRPL_EOD!AG33+BRPL_EOD!AH33</f>
        <v>42.55</v>
      </c>
      <c r="J33">
        <f>BYPL_EOD!AG33+BYPL_EOD!AH33</f>
        <v>24.17</v>
      </c>
      <c r="K33">
        <f>MES_EOD!AG33+MES_EOD!AH33</f>
        <v>9.11</v>
      </c>
      <c r="L33">
        <f>NDMC_EOD!AG33+NDMC_EOD!AH33</f>
        <v>45.17</v>
      </c>
      <c r="M33">
        <f>TPDDL_EOD!AG33+TPDDL_EOD!AH33</f>
        <v>29</v>
      </c>
      <c r="N33">
        <f t="shared" si="0"/>
        <v>150</v>
      </c>
      <c r="O33" s="113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5">
        <f t="shared" si="2"/>
        <v>150</v>
      </c>
      <c r="V33" s="113">
        <f t="shared" si="3"/>
        <v>0</v>
      </c>
    </row>
    <row r="34" spans="1:22">
      <c r="A34" t="s">
        <v>76</v>
      </c>
      <c r="B34">
        <f>PPCL!D34</f>
        <v>320</v>
      </c>
      <c r="C34">
        <f>PPCL!E34</f>
        <v>0</v>
      </c>
      <c r="D34">
        <f>PPCL!O34</f>
        <v>150</v>
      </c>
      <c r="E34">
        <f>PPCL!P34</f>
        <v>0</v>
      </c>
      <c r="F34">
        <f t="shared" si="4"/>
        <v>320</v>
      </c>
      <c r="G34">
        <f t="shared" si="5"/>
        <v>150</v>
      </c>
      <c r="H34" s="113"/>
      <c r="I34">
        <f>BRPL_EOD!AG34+BRPL_EOD!AH34</f>
        <v>42.55</v>
      </c>
      <c r="J34">
        <f>BYPL_EOD!AG34+BYPL_EOD!AH34</f>
        <v>24.17</v>
      </c>
      <c r="K34">
        <f>MES_EOD!AG34+MES_EOD!AH34</f>
        <v>9.11</v>
      </c>
      <c r="L34">
        <f>NDMC_EOD!AG34+NDMC_EOD!AH34</f>
        <v>45.17</v>
      </c>
      <c r="M34">
        <f>TPDDL_EOD!AG34+TPDDL_EOD!AH34</f>
        <v>29</v>
      </c>
      <c r="N34">
        <f t="shared" si="0"/>
        <v>150</v>
      </c>
      <c r="O34" s="113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5">
        <f t="shared" si="2"/>
        <v>150</v>
      </c>
      <c r="V34" s="113">
        <f t="shared" si="3"/>
        <v>0</v>
      </c>
    </row>
    <row r="35" spans="1:22">
      <c r="A35" t="s">
        <v>77</v>
      </c>
      <c r="B35">
        <f>PPCL!D35</f>
        <v>320</v>
      </c>
      <c r="C35">
        <f>PPCL!E35</f>
        <v>0</v>
      </c>
      <c r="D35">
        <f>PPCL!O35</f>
        <v>150</v>
      </c>
      <c r="E35">
        <f>PPCL!P35</f>
        <v>0</v>
      </c>
      <c r="F35">
        <f t="shared" si="4"/>
        <v>320</v>
      </c>
      <c r="G35">
        <f t="shared" si="5"/>
        <v>150</v>
      </c>
      <c r="H35" s="113"/>
      <c r="I35">
        <f>BRPL_EOD!AG35+BRPL_EOD!AH35</f>
        <v>42.55</v>
      </c>
      <c r="J35">
        <f>BYPL_EOD!AG35+BYPL_EOD!AH35</f>
        <v>24.17</v>
      </c>
      <c r="K35">
        <f>MES_EOD!AG35+MES_EOD!AH35</f>
        <v>9.11</v>
      </c>
      <c r="L35">
        <f>NDMC_EOD!AG35+NDMC_EOD!AH35</f>
        <v>45.17</v>
      </c>
      <c r="M35">
        <f>TPDDL_EOD!AG35+TPDDL_EOD!AH35</f>
        <v>29</v>
      </c>
      <c r="N35">
        <f t="shared" si="0"/>
        <v>150</v>
      </c>
      <c r="O35" s="113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5">
        <f t="shared" si="2"/>
        <v>150</v>
      </c>
      <c r="V35" s="113">
        <f t="shared" si="3"/>
        <v>0</v>
      </c>
    </row>
    <row r="36" spans="1:22">
      <c r="A36" t="s">
        <v>78</v>
      </c>
      <c r="B36">
        <f>PPCL!D36</f>
        <v>320</v>
      </c>
      <c r="C36">
        <f>PPCL!E36</f>
        <v>0</v>
      </c>
      <c r="D36">
        <f>PPCL!O36</f>
        <v>150</v>
      </c>
      <c r="E36">
        <f>PPCL!P36</f>
        <v>0</v>
      </c>
      <c r="F36">
        <f t="shared" si="4"/>
        <v>320</v>
      </c>
      <c r="G36">
        <f t="shared" si="5"/>
        <v>150</v>
      </c>
      <c r="H36" s="113"/>
      <c r="I36">
        <f>BRPL_EOD!AG36+BRPL_EOD!AH36</f>
        <v>42.55</v>
      </c>
      <c r="J36">
        <f>BYPL_EOD!AG36+BYPL_EOD!AH36</f>
        <v>24.17</v>
      </c>
      <c r="K36">
        <f>MES_EOD!AG36+MES_EOD!AH36</f>
        <v>9.11</v>
      </c>
      <c r="L36">
        <f>NDMC_EOD!AG36+NDMC_EOD!AH36</f>
        <v>45.17</v>
      </c>
      <c r="M36">
        <f>TPDDL_EOD!AG36+TPDDL_EOD!AH36</f>
        <v>29</v>
      </c>
      <c r="N36">
        <f t="shared" si="0"/>
        <v>150</v>
      </c>
      <c r="O36" s="113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5">
        <f t="shared" si="2"/>
        <v>150</v>
      </c>
      <c r="V36" s="113">
        <f t="shared" si="3"/>
        <v>0</v>
      </c>
    </row>
    <row r="37" spans="1:22">
      <c r="A37" t="s">
        <v>79</v>
      </c>
      <c r="B37">
        <f>PPCL!D37</f>
        <v>320</v>
      </c>
      <c r="C37">
        <f>PPCL!E37</f>
        <v>0</v>
      </c>
      <c r="D37">
        <f>PPCL!O37</f>
        <v>150</v>
      </c>
      <c r="E37">
        <f>PPCL!P37</f>
        <v>0</v>
      </c>
      <c r="F37">
        <f t="shared" si="4"/>
        <v>320</v>
      </c>
      <c r="G37">
        <f t="shared" si="5"/>
        <v>150</v>
      </c>
      <c r="H37" s="113"/>
      <c r="I37">
        <f>BRPL_EOD!AG37+BRPL_EOD!AH37</f>
        <v>42.55</v>
      </c>
      <c r="J37">
        <f>BYPL_EOD!AG37+BYPL_EOD!AH37</f>
        <v>24.17</v>
      </c>
      <c r="K37">
        <f>MES_EOD!AG37+MES_EOD!AH37</f>
        <v>9.11</v>
      </c>
      <c r="L37">
        <f>NDMC_EOD!AG37+NDMC_EOD!AH37</f>
        <v>45.17</v>
      </c>
      <c r="M37">
        <f>TPDDL_EOD!AG37+TPDDL_EOD!AH37</f>
        <v>29</v>
      </c>
      <c r="N37">
        <f t="shared" si="0"/>
        <v>150</v>
      </c>
      <c r="O37" s="113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5">
        <f t="shared" si="2"/>
        <v>150</v>
      </c>
      <c r="V37" s="113">
        <f t="shared" si="3"/>
        <v>0</v>
      </c>
    </row>
    <row r="38" spans="1:22">
      <c r="A38" t="s">
        <v>80</v>
      </c>
      <c r="B38">
        <f>PPCL!D38</f>
        <v>320</v>
      </c>
      <c r="C38">
        <f>PPCL!E38</f>
        <v>0</v>
      </c>
      <c r="D38">
        <f>PPCL!O38</f>
        <v>150</v>
      </c>
      <c r="E38">
        <f>PPCL!P38</f>
        <v>0</v>
      </c>
      <c r="F38">
        <f t="shared" si="4"/>
        <v>320</v>
      </c>
      <c r="G38">
        <f t="shared" si="5"/>
        <v>150</v>
      </c>
      <c r="H38" s="113"/>
      <c r="I38">
        <f>BRPL_EOD!AG38+BRPL_EOD!AH38</f>
        <v>42.55</v>
      </c>
      <c r="J38">
        <f>BYPL_EOD!AG38+BYPL_EOD!AH38</f>
        <v>24.17</v>
      </c>
      <c r="K38">
        <f>MES_EOD!AG38+MES_EOD!AH38</f>
        <v>9.11</v>
      </c>
      <c r="L38">
        <f>NDMC_EOD!AG38+NDMC_EOD!AH38</f>
        <v>45.17</v>
      </c>
      <c r="M38">
        <f>TPDDL_EOD!AG38+TPDDL_EOD!AH38</f>
        <v>29</v>
      </c>
      <c r="N38">
        <f t="shared" si="0"/>
        <v>150</v>
      </c>
      <c r="O38" s="113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5">
        <f t="shared" si="2"/>
        <v>150</v>
      </c>
      <c r="V38" s="113">
        <f t="shared" si="3"/>
        <v>0</v>
      </c>
    </row>
    <row r="39" spans="1:22">
      <c r="A39" t="s">
        <v>81</v>
      </c>
      <c r="B39">
        <f>PPCL!D39</f>
        <v>320</v>
      </c>
      <c r="C39">
        <f>PPCL!E39</f>
        <v>0</v>
      </c>
      <c r="D39">
        <f>PPCL!O39</f>
        <v>150</v>
      </c>
      <c r="E39">
        <f>PPCL!P39</f>
        <v>0</v>
      </c>
      <c r="F39">
        <f t="shared" si="4"/>
        <v>320</v>
      </c>
      <c r="G39">
        <f t="shared" si="5"/>
        <v>150</v>
      </c>
      <c r="H39" s="113"/>
      <c r="I39">
        <f>BRPL_EOD!AG39+BRPL_EOD!AH39</f>
        <v>42.55</v>
      </c>
      <c r="J39">
        <f>BYPL_EOD!AG39+BYPL_EOD!AH39</f>
        <v>24.17</v>
      </c>
      <c r="K39">
        <f>MES_EOD!AG39+MES_EOD!AH39</f>
        <v>9.11</v>
      </c>
      <c r="L39">
        <f>NDMC_EOD!AG39+NDMC_EOD!AH39</f>
        <v>45.17</v>
      </c>
      <c r="M39">
        <f>TPDDL_EOD!AG39+TPDDL_EOD!AH39</f>
        <v>29</v>
      </c>
      <c r="N39">
        <f t="shared" si="0"/>
        <v>150</v>
      </c>
      <c r="O39" s="113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5">
        <f t="shared" si="2"/>
        <v>150</v>
      </c>
      <c r="V39" s="113">
        <f t="shared" si="3"/>
        <v>0</v>
      </c>
    </row>
    <row r="40" spans="1:22">
      <c r="A40" t="s">
        <v>82</v>
      </c>
      <c r="B40">
        <f>PPCL!D40</f>
        <v>320</v>
      </c>
      <c r="C40">
        <f>PPCL!E40</f>
        <v>0</v>
      </c>
      <c r="D40">
        <f>PPCL!O40</f>
        <v>150</v>
      </c>
      <c r="E40">
        <f>PPCL!P40</f>
        <v>0</v>
      </c>
      <c r="F40">
        <f t="shared" si="4"/>
        <v>320</v>
      </c>
      <c r="G40">
        <f t="shared" si="5"/>
        <v>150</v>
      </c>
      <c r="H40" s="113"/>
      <c r="I40">
        <f>BRPL_EOD!AG40+BRPL_EOD!AH40</f>
        <v>42.55</v>
      </c>
      <c r="J40">
        <f>BYPL_EOD!AG40+BYPL_EOD!AH40</f>
        <v>24.17</v>
      </c>
      <c r="K40">
        <f>MES_EOD!AG40+MES_EOD!AH40</f>
        <v>9.11</v>
      </c>
      <c r="L40">
        <f>NDMC_EOD!AG40+NDMC_EOD!AH40</f>
        <v>45.17</v>
      </c>
      <c r="M40">
        <f>TPDDL_EOD!AG40+TPDDL_EOD!AH40</f>
        <v>29</v>
      </c>
      <c r="N40">
        <f t="shared" si="0"/>
        <v>150</v>
      </c>
      <c r="O40" s="113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5">
        <f t="shared" si="2"/>
        <v>150</v>
      </c>
      <c r="V40" s="113">
        <f t="shared" si="3"/>
        <v>0</v>
      </c>
    </row>
    <row r="41" spans="1:22">
      <c r="A41" t="s">
        <v>83</v>
      </c>
      <c r="B41">
        <f>PPCL!D41</f>
        <v>320</v>
      </c>
      <c r="C41">
        <f>PPCL!E41</f>
        <v>0</v>
      </c>
      <c r="D41">
        <f>PPCL!O41</f>
        <v>150</v>
      </c>
      <c r="E41">
        <f>PPCL!P41</f>
        <v>0</v>
      </c>
      <c r="F41">
        <f t="shared" si="4"/>
        <v>320</v>
      </c>
      <c r="G41">
        <f t="shared" si="5"/>
        <v>150</v>
      </c>
      <c r="H41" s="113"/>
      <c r="I41">
        <f>BRPL_EOD!AG41+BRPL_EOD!AH41</f>
        <v>42.55</v>
      </c>
      <c r="J41">
        <f>BYPL_EOD!AG41+BYPL_EOD!AH41</f>
        <v>24.17</v>
      </c>
      <c r="K41">
        <f>MES_EOD!AG41+MES_EOD!AH41</f>
        <v>9.11</v>
      </c>
      <c r="L41">
        <f>NDMC_EOD!AG41+NDMC_EOD!AH41</f>
        <v>45.17</v>
      </c>
      <c r="M41">
        <f>TPDDL_EOD!AG41+TPDDL_EOD!AH41</f>
        <v>29</v>
      </c>
      <c r="N41">
        <f t="shared" si="0"/>
        <v>150</v>
      </c>
      <c r="O41" s="113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5">
        <f t="shared" si="2"/>
        <v>150</v>
      </c>
      <c r="V41" s="113">
        <f t="shared" si="3"/>
        <v>0</v>
      </c>
    </row>
    <row r="42" spans="1:22">
      <c r="A42" t="s">
        <v>84</v>
      </c>
      <c r="B42">
        <f>PPCL!D42</f>
        <v>320</v>
      </c>
      <c r="C42">
        <f>PPCL!E42</f>
        <v>0</v>
      </c>
      <c r="D42">
        <f>PPCL!O42</f>
        <v>150</v>
      </c>
      <c r="E42">
        <f>PPCL!P42</f>
        <v>0</v>
      </c>
      <c r="F42">
        <f t="shared" si="4"/>
        <v>320</v>
      </c>
      <c r="G42">
        <f t="shared" si="5"/>
        <v>150</v>
      </c>
      <c r="H42" s="113"/>
      <c r="I42">
        <f>BRPL_EOD!AG42+BRPL_EOD!AH42</f>
        <v>42.55</v>
      </c>
      <c r="J42">
        <f>BYPL_EOD!AG42+BYPL_EOD!AH42</f>
        <v>24.17</v>
      </c>
      <c r="K42">
        <f>MES_EOD!AG42+MES_EOD!AH42</f>
        <v>9.11</v>
      </c>
      <c r="L42">
        <f>NDMC_EOD!AG42+NDMC_EOD!AH42</f>
        <v>45.17</v>
      </c>
      <c r="M42">
        <f>TPDDL_EOD!AG42+TPDDL_EOD!AH42</f>
        <v>29</v>
      </c>
      <c r="N42">
        <f t="shared" si="0"/>
        <v>150</v>
      </c>
      <c r="O42" s="113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5">
        <f t="shared" si="2"/>
        <v>150</v>
      </c>
      <c r="V42" s="113">
        <f t="shared" si="3"/>
        <v>0</v>
      </c>
    </row>
    <row r="43" spans="1:22">
      <c r="A43" t="s">
        <v>85</v>
      </c>
      <c r="B43">
        <f>PPCL!D43</f>
        <v>320</v>
      </c>
      <c r="C43">
        <f>PPCL!E43</f>
        <v>0</v>
      </c>
      <c r="D43">
        <f>PPCL!O43</f>
        <v>146</v>
      </c>
      <c r="E43">
        <f>PPCL!P43</f>
        <v>0</v>
      </c>
      <c r="F43">
        <f t="shared" si="4"/>
        <v>320</v>
      </c>
      <c r="G43">
        <f t="shared" si="5"/>
        <v>146</v>
      </c>
      <c r="H43" s="113"/>
      <c r="I43">
        <f>BRPL_EOD!AG43+BRPL_EOD!AH43</f>
        <v>41.14</v>
      </c>
      <c r="J43">
        <f>BYPL_EOD!AG43+BYPL_EOD!AH43</f>
        <v>23.37</v>
      </c>
      <c r="K43">
        <f>MES_EOD!AG43+MES_EOD!AH43</f>
        <v>8.81</v>
      </c>
      <c r="L43">
        <f>NDMC_EOD!AG43+NDMC_EOD!AH43</f>
        <v>43.67</v>
      </c>
      <c r="M43">
        <f>TPDDL_EOD!AG43+TPDDL_EOD!AH43</f>
        <v>29</v>
      </c>
      <c r="N43">
        <f t="shared" si="0"/>
        <v>145.99</v>
      </c>
      <c r="O43" s="113">
        <f t="shared" si="1"/>
        <v>9.9999999999909051E-3</v>
      </c>
      <c r="P43">
        <v>41.142818001232961</v>
      </c>
      <c r="Q43">
        <v>23.37160079457497</v>
      </c>
      <c r="R43">
        <v>8.8106034659908214</v>
      </c>
      <c r="S43">
        <v>43.672991300774022</v>
      </c>
      <c r="T43">
        <v>29.00198643742722</v>
      </c>
      <c r="U43" s="115">
        <f t="shared" si="2"/>
        <v>146</v>
      </c>
      <c r="V43" s="113">
        <f t="shared" si="3"/>
        <v>0</v>
      </c>
    </row>
    <row r="44" spans="1:22">
      <c r="A44" t="s">
        <v>86</v>
      </c>
      <c r="B44">
        <f>PPCL!D44</f>
        <v>320</v>
      </c>
      <c r="C44">
        <f>PPCL!E44</f>
        <v>0</v>
      </c>
      <c r="D44">
        <f>PPCL!O44</f>
        <v>146</v>
      </c>
      <c r="E44">
        <f>PPCL!P44</f>
        <v>0</v>
      </c>
      <c r="F44">
        <f t="shared" si="4"/>
        <v>320</v>
      </c>
      <c r="G44">
        <f t="shared" si="5"/>
        <v>146</v>
      </c>
      <c r="H44" s="113"/>
      <c r="I44">
        <f>BRPL_EOD!AG44+BRPL_EOD!AH44</f>
        <v>41.14</v>
      </c>
      <c r="J44">
        <f>BYPL_EOD!AG44+BYPL_EOD!AH44</f>
        <v>23.37</v>
      </c>
      <c r="K44">
        <f>MES_EOD!AG44+MES_EOD!AH44</f>
        <v>8.81</v>
      </c>
      <c r="L44">
        <f>NDMC_EOD!AG44+NDMC_EOD!AH44</f>
        <v>43.67</v>
      </c>
      <c r="M44">
        <f>TPDDL_EOD!AG44+TPDDL_EOD!AH44</f>
        <v>29</v>
      </c>
      <c r="N44">
        <f t="shared" si="0"/>
        <v>145.99</v>
      </c>
      <c r="O44" s="113">
        <f t="shared" si="1"/>
        <v>9.9999999999909051E-3</v>
      </c>
      <c r="P44">
        <v>41.142818001232961</v>
      </c>
      <c r="Q44">
        <v>23.37160079457497</v>
      </c>
      <c r="R44">
        <v>8.8106034659908214</v>
      </c>
      <c r="S44">
        <v>43.672991300774022</v>
      </c>
      <c r="T44">
        <v>29.00198643742722</v>
      </c>
      <c r="U44" s="115">
        <f t="shared" si="2"/>
        <v>146</v>
      </c>
      <c r="V44" s="113">
        <f t="shared" si="3"/>
        <v>0</v>
      </c>
    </row>
    <row r="45" spans="1:22">
      <c r="A45" t="s">
        <v>87</v>
      </c>
      <c r="B45">
        <f>PPCL!D45</f>
        <v>320</v>
      </c>
      <c r="C45">
        <f>PPCL!E45</f>
        <v>0</v>
      </c>
      <c r="D45">
        <f>PPCL!O45</f>
        <v>146</v>
      </c>
      <c r="E45">
        <f>PPCL!P45</f>
        <v>0</v>
      </c>
      <c r="F45">
        <f t="shared" si="4"/>
        <v>320</v>
      </c>
      <c r="G45">
        <f t="shared" si="5"/>
        <v>146</v>
      </c>
      <c r="H45" s="113"/>
      <c r="I45">
        <f>BRPL_EOD!AG45+BRPL_EOD!AH45</f>
        <v>41.14</v>
      </c>
      <c r="J45">
        <f>BYPL_EOD!AG45+BYPL_EOD!AH45</f>
        <v>23.37</v>
      </c>
      <c r="K45">
        <f>MES_EOD!AG45+MES_EOD!AH45</f>
        <v>8.81</v>
      </c>
      <c r="L45">
        <f>NDMC_EOD!AG45+NDMC_EOD!AH45</f>
        <v>43.67</v>
      </c>
      <c r="M45">
        <f>TPDDL_EOD!AG45+TPDDL_EOD!AH45</f>
        <v>29</v>
      </c>
      <c r="N45">
        <f t="shared" si="0"/>
        <v>145.99</v>
      </c>
      <c r="O45" s="113">
        <f t="shared" si="1"/>
        <v>9.9999999999909051E-3</v>
      </c>
      <c r="P45">
        <v>41.142818001232961</v>
      </c>
      <c r="Q45">
        <v>23.37160079457497</v>
      </c>
      <c r="R45">
        <v>8.8106034659908214</v>
      </c>
      <c r="S45">
        <v>43.672991300774022</v>
      </c>
      <c r="T45">
        <v>29.00198643742722</v>
      </c>
      <c r="U45" s="115">
        <f t="shared" si="2"/>
        <v>146</v>
      </c>
      <c r="V45" s="113">
        <f t="shared" si="3"/>
        <v>0</v>
      </c>
    </row>
    <row r="46" spans="1:22">
      <c r="A46" t="s">
        <v>88</v>
      </c>
      <c r="B46">
        <f>PPCL!D46</f>
        <v>320</v>
      </c>
      <c r="C46">
        <f>PPCL!E46</f>
        <v>0</v>
      </c>
      <c r="D46">
        <f>PPCL!O46</f>
        <v>152</v>
      </c>
      <c r="E46">
        <f>PPCL!P46</f>
        <v>0</v>
      </c>
      <c r="F46">
        <f t="shared" si="4"/>
        <v>320</v>
      </c>
      <c r="G46">
        <f t="shared" si="5"/>
        <v>152</v>
      </c>
      <c r="H46" s="113"/>
      <c r="I46">
        <f>BRPL_EOD!AG46+BRPL_EOD!AH46</f>
        <v>43.12</v>
      </c>
      <c r="J46">
        <f>BYPL_EOD!AG46+BYPL_EOD!AH46</f>
        <v>24.49</v>
      </c>
      <c r="K46">
        <f>MES_EOD!AG46+MES_EOD!AH46</f>
        <v>9.24</v>
      </c>
      <c r="L46">
        <f>NDMC_EOD!AG46+NDMC_EOD!AH46</f>
        <v>45.77</v>
      </c>
      <c r="M46">
        <f>TPDDL_EOD!AG46+TPDDL_EOD!AH46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PPCL!D47</f>
        <v>320</v>
      </c>
      <c r="C47">
        <f>PPCL!E47</f>
        <v>0</v>
      </c>
      <c r="D47">
        <f>PPCL!O47</f>
        <v>152</v>
      </c>
      <c r="E47">
        <f>PPCL!P47</f>
        <v>0</v>
      </c>
      <c r="F47">
        <f t="shared" si="4"/>
        <v>320</v>
      </c>
      <c r="G47">
        <f t="shared" si="5"/>
        <v>152</v>
      </c>
      <c r="H47" s="113"/>
      <c r="I47">
        <f>BRPL_EOD!AG47+BRPL_EOD!AH47</f>
        <v>43.12</v>
      </c>
      <c r="J47">
        <f>BYPL_EOD!AG47+BYPL_EOD!AH47</f>
        <v>24.49</v>
      </c>
      <c r="K47">
        <f>MES_EOD!AG47+MES_EOD!AH47</f>
        <v>9.24</v>
      </c>
      <c r="L47">
        <f>NDMC_EOD!AG47+NDMC_EOD!AH47</f>
        <v>45.77</v>
      </c>
      <c r="M47">
        <f>TPDDL_EOD!AG47+TPDDL_EOD!AH47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PPCL!D48</f>
        <v>320</v>
      </c>
      <c r="C48">
        <f>PPCL!E48</f>
        <v>0</v>
      </c>
      <c r="D48">
        <f>PPCL!O48</f>
        <v>152</v>
      </c>
      <c r="E48">
        <f>PPCL!P48</f>
        <v>0</v>
      </c>
      <c r="F48">
        <f t="shared" si="4"/>
        <v>320</v>
      </c>
      <c r="G48">
        <f t="shared" si="5"/>
        <v>152</v>
      </c>
      <c r="H48" s="113"/>
      <c r="I48">
        <f>BRPL_EOD!AG48+BRPL_EOD!AH48</f>
        <v>43.12</v>
      </c>
      <c r="J48">
        <f>BYPL_EOD!AG48+BYPL_EOD!AH48</f>
        <v>24.49</v>
      </c>
      <c r="K48">
        <f>MES_EOD!AG48+MES_EOD!AH48</f>
        <v>9.24</v>
      </c>
      <c r="L48">
        <f>NDMC_EOD!AG48+NDMC_EOD!AH48</f>
        <v>45.77</v>
      </c>
      <c r="M48">
        <f>TPDDL_EOD!AG48+TPDDL_EOD!AH48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PPCL!D49</f>
        <v>320</v>
      </c>
      <c r="C49">
        <f>PPCL!E49</f>
        <v>0</v>
      </c>
      <c r="D49">
        <f>PPCL!O49</f>
        <v>152</v>
      </c>
      <c r="E49">
        <f>PPCL!P49</f>
        <v>0</v>
      </c>
      <c r="F49">
        <f t="shared" si="4"/>
        <v>320</v>
      </c>
      <c r="G49">
        <f t="shared" si="5"/>
        <v>152</v>
      </c>
      <c r="H49" s="113"/>
      <c r="I49">
        <f>BRPL_EOD!AG49+BRPL_EOD!AH49</f>
        <v>43.12</v>
      </c>
      <c r="J49">
        <f>BYPL_EOD!AG49+BYPL_EOD!AH49</f>
        <v>24.49</v>
      </c>
      <c r="K49">
        <f>MES_EOD!AG49+MES_EOD!AH49</f>
        <v>9.24</v>
      </c>
      <c r="L49">
        <f>NDMC_EOD!AG49+NDMC_EOD!AH49</f>
        <v>45.77</v>
      </c>
      <c r="M49">
        <f>TPDDL_EOD!AG49+TPDDL_EOD!AH49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PPCL!D50</f>
        <v>320</v>
      </c>
      <c r="C50">
        <f>PPCL!E50</f>
        <v>0</v>
      </c>
      <c r="D50">
        <f>PPCL!O50</f>
        <v>152</v>
      </c>
      <c r="E50">
        <f>PPCL!P50</f>
        <v>0</v>
      </c>
      <c r="F50">
        <f t="shared" si="4"/>
        <v>320</v>
      </c>
      <c r="G50">
        <f t="shared" si="5"/>
        <v>152</v>
      </c>
      <c r="H50" s="113"/>
      <c r="I50">
        <f>BRPL_EOD!AG50+BRPL_EOD!AH50</f>
        <v>43.12</v>
      </c>
      <c r="J50">
        <f>BYPL_EOD!AG50+BYPL_EOD!AH50</f>
        <v>24.49</v>
      </c>
      <c r="K50">
        <f>MES_EOD!AG50+MES_EOD!AH50</f>
        <v>9.24</v>
      </c>
      <c r="L50">
        <f>NDMC_EOD!AG50+NDMC_EOD!AH50</f>
        <v>45.77</v>
      </c>
      <c r="M50">
        <f>TPDDL_EOD!AG50+TPDDL_EOD!AH50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PPCL!D51</f>
        <v>320</v>
      </c>
      <c r="C51">
        <f>PPCL!E51</f>
        <v>0</v>
      </c>
      <c r="D51">
        <f>PPCL!O51</f>
        <v>152</v>
      </c>
      <c r="E51">
        <f>PPCL!P51</f>
        <v>0</v>
      </c>
      <c r="F51">
        <f t="shared" si="4"/>
        <v>320</v>
      </c>
      <c r="G51">
        <f t="shared" si="5"/>
        <v>152</v>
      </c>
      <c r="H51" s="113"/>
      <c r="I51">
        <f>BRPL_EOD!AG51+BRPL_EOD!AH51</f>
        <v>43.12</v>
      </c>
      <c r="J51">
        <f>BYPL_EOD!AG51+BYPL_EOD!AH51</f>
        <v>24.49</v>
      </c>
      <c r="K51">
        <f>MES_EOD!AG51+MES_EOD!AH51</f>
        <v>9.24</v>
      </c>
      <c r="L51">
        <f>NDMC_EOD!AG51+NDMC_EOD!AH51</f>
        <v>45.77</v>
      </c>
      <c r="M51">
        <f>TPDDL_EOD!AG51+TPDDL_EOD!AH51</f>
        <v>29.38</v>
      </c>
      <c r="N51">
        <f t="shared" si="0"/>
        <v>152</v>
      </c>
      <c r="O51" s="113">
        <f t="shared" si="1"/>
        <v>0</v>
      </c>
      <c r="P51">
        <v>43.12</v>
      </c>
      <c r="Q51">
        <v>24.49</v>
      </c>
      <c r="R51">
        <v>9.24</v>
      </c>
      <c r="S51">
        <v>45.77</v>
      </c>
      <c r="T51">
        <v>29.38</v>
      </c>
      <c r="U51" s="115">
        <f t="shared" si="2"/>
        <v>152</v>
      </c>
      <c r="V51" s="113">
        <f t="shared" si="3"/>
        <v>0</v>
      </c>
    </row>
    <row r="52" spans="1:22">
      <c r="A52" t="s">
        <v>94</v>
      </c>
      <c r="B52">
        <f>PPCL!D52</f>
        <v>320</v>
      </c>
      <c r="C52">
        <f>PPCL!E52</f>
        <v>0</v>
      </c>
      <c r="D52">
        <f>PPCL!O52</f>
        <v>152</v>
      </c>
      <c r="E52">
        <f>PPCL!P52</f>
        <v>0</v>
      </c>
      <c r="F52">
        <f t="shared" si="4"/>
        <v>320</v>
      </c>
      <c r="G52">
        <f t="shared" si="5"/>
        <v>152</v>
      </c>
      <c r="H52" s="113"/>
      <c r="I52">
        <f>BRPL_EOD!AG52+BRPL_EOD!AH52</f>
        <v>43.12</v>
      </c>
      <c r="J52">
        <f>BYPL_EOD!AG52+BYPL_EOD!AH52</f>
        <v>24.49</v>
      </c>
      <c r="K52">
        <f>MES_EOD!AG52+MES_EOD!AH52</f>
        <v>9.24</v>
      </c>
      <c r="L52">
        <f>NDMC_EOD!AG52+NDMC_EOD!AH52</f>
        <v>45.77</v>
      </c>
      <c r="M52">
        <f>TPDDL_EOD!AG52+TPDDL_EOD!AH52</f>
        <v>29.38</v>
      </c>
      <c r="N52">
        <f t="shared" si="0"/>
        <v>152</v>
      </c>
      <c r="O52" s="113">
        <f t="shared" si="1"/>
        <v>0</v>
      </c>
      <c r="P52">
        <v>43.12</v>
      </c>
      <c r="Q52">
        <v>24.49</v>
      </c>
      <c r="R52">
        <v>9.24</v>
      </c>
      <c r="S52">
        <v>45.77</v>
      </c>
      <c r="T52">
        <v>29.38</v>
      </c>
      <c r="U52" s="115">
        <f t="shared" si="2"/>
        <v>152</v>
      </c>
      <c r="V52" s="113">
        <f t="shared" si="3"/>
        <v>0</v>
      </c>
    </row>
    <row r="53" spans="1:22">
      <c r="A53" t="s">
        <v>95</v>
      </c>
      <c r="B53">
        <f>PPCL!D53</f>
        <v>320</v>
      </c>
      <c r="C53">
        <f>PPCL!E53</f>
        <v>0</v>
      </c>
      <c r="D53">
        <f>PPCL!O53</f>
        <v>152</v>
      </c>
      <c r="E53">
        <f>PPCL!P53</f>
        <v>0</v>
      </c>
      <c r="F53">
        <f t="shared" si="4"/>
        <v>320</v>
      </c>
      <c r="G53">
        <f t="shared" si="5"/>
        <v>152</v>
      </c>
      <c r="H53" s="113"/>
      <c r="I53">
        <f>BRPL_EOD!AG53+BRPL_EOD!AH53</f>
        <v>43.12</v>
      </c>
      <c r="J53">
        <f>BYPL_EOD!AG53+BYPL_EOD!AH53</f>
        <v>24.49</v>
      </c>
      <c r="K53">
        <f>MES_EOD!AG53+MES_EOD!AH53</f>
        <v>9.24</v>
      </c>
      <c r="L53">
        <f>NDMC_EOD!AG53+NDMC_EOD!AH53</f>
        <v>45.77</v>
      </c>
      <c r="M53">
        <f>TPDDL_EOD!AG53+TPDDL_EOD!AH53</f>
        <v>29.38</v>
      </c>
      <c r="N53">
        <f t="shared" si="0"/>
        <v>152</v>
      </c>
      <c r="O53" s="113">
        <f t="shared" si="1"/>
        <v>0</v>
      </c>
      <c r="P53">
        <v>43.12</v>
      </c>
      <c r="Q53">
        <v>24.49</v>
      </c>
      <c r="R53">
        <v>9.24</v>
      </c>
      <c r="S53">
        <v>45.77</v>
      </c>
      <c r="T53">
        <v>29.38</v>
      </c>
      <c r="U53" s="115">
        <f t="shared" si="2"/>
        <v>152</v>
      </c>
      <c r="V53" s="113">
        <f t="shared" si="3"/>
        <v>0</v>
      </c>
    </row>
    <row r="54" spans="1:22">
      <c r="A54" t="s">
        <v>96</v>
      </c>
      <c r="B54">
        <f>PPCL!D54</f>
        <v>320</v>
      </c>
      <c r="C54">
        <f>PPCL!E54</f>
        <v>0</v>
      </c>
      <c r="D54">
        <f>PPCL!O54</f>
        <v>152</v>
      </c>
      <c r="E54">
        <f>PPCL!P54</f>
        <v>0</v>
      </c>
      <c r="F54">
        <f t="shared" si="4"/>
        <v>320</v>
      </c>
      <c r="G54">
        <f t="shared" si="5"/>
        <v>152</v>
      </c>
      <c r="H54" s="113"/>
      <c r="I54">
        <f>BRPL_EOD!AG54+BRPL_EOD!AH54</f>
        <v>43.12</v>
      </c>
      <c r="J54">
        <f>BYPL_EOD!AG54+BYPL_EOD!AH54</f>
        <v>24.49</v>
      </c>
      <c r="K54">
        <f>MES_EOD!AG54+MES_EOD!AH54</f>
        <v>9.24</v>
      </c>
      <c r="L54">
        <f>NDMC_EOD!AG54+NDMC_EOD!AH54</f>
        <v>45.77</v>
      </c>
      <c r="M54">
        <f>TPDDL_EOD!AG54+TPDDL_EOD!AH54</f>
        <v>29.38</v>
      </c>
      <c r="N54">
        <f t="shared" si="0"/>
        <v>152</v>
      </c>
      <c r="O54" s="113">
        <f t="shared" si="1"/>
        <v>0</v>
      </c>
      <c r="P54">
        <v>43.12</v>
      </c>
      <c r="Q54">
        <v>24.49</v>
      </c>
      <c r="R54">
        <v>9.24</v>
      </c>
      <c r="S54">
        <v>45.77</v>
      </c>
      <c r="T54">
        <v>29.38</v>
      </c>
      <c r="U54" s="115">
        <f t="shared" si="2"/>
        <v>152</v>
      </c>
      <c r="V54" s="113">
        <f t="shared" si="3"/>
        <v>0</v>
      </c>
    </row>
    <row r="55" spans="1:22">
      <c r="A55" t="s">
        <v>97</v>
      </c>
      <c r="B55">
        <f>PPCL!D55</f>
        <v>320</v>
      </c>
      <c r="C55">
        <f>PPCL!E55</f>
        <v>0</v>
      </c>
      <c r="D55">
        <f>PPCL!O55</f>
        <v>148</v>
      </c>
      <c r="E55">
        <f>PPCL!P55</f>
        <v>0</v>
      </c>
      <c r="F55">
        <f t="shared" si="4"/>
        <v>320</v>
      </c>
      <c r="G55">
        <f t="shared" si="5"/>
        <v>148</v>
      </c>
      <c r="H55" s="113"/>
      <c r="I55">
        <f>BRPL_EOD!AG55+BRPL_EOD!AH55</f>
        <v>41.85</v>
      </c>
      <c r="J55">
        <f>BYPL_EOD!AG55+BYPL_EOD!AH55</f>
        <v>23.77</v>
      </c>
      <c r="K55">
        <f>MES_EOD!AG55+MES_EOD!AH55</f>
        <v>8.9600000000000009</v>
      </c>
      <c r="L55">
        <f>NDMC_EOD!AG55+NDMC_EOD!AH55</f>
        <v>44.42</v>
      </c>
      <c r="M55">
        <f>TPDDL_EOD!AG55+TPDDL_EOD!AH55</f>
        <v>29</v>
      </c>
      <c r="N55">
        <f t="shared" si="0"/>
        <v>148</v>
      </c>
      <c r="O55" s="113">
        <f t="shared" si="1"/>
        <v>0</v>
      </c>
      <c r="P55">
        <v>41.85</v>
      </c>
      <c r="Q55">
        <v>23.77</v>
      </c>
      <c r="R55">
        <v>8.9600000000000009</v>
      </c>
      <c r="S55">
        <v>44.42</v>
      </c>
      <c r="T55">
        <v>29</v>
      </c>
      <c r="U55" s="115">
        <f t="shared" si="2"/>
        <v>148</v>
      </c>
      <c r="V55" s="113">
        <f t="shared" si="3"/>
        <v>0</v>
      </c>
    </row>
    <row r="56" spans="1:22">
      <c r="A56" t="s">
        <v>98</v>
      </c>
      <c r="B56">
        <f>PPCL!D56</f>
        <v>320</v>
      </c>
      <c r="C56">
        <f>PPCL!E56</f>
        <v>0</v>
      </c>
      <c r="D56">
        <f>PPCL!O56</f>
        <v>148</v>
      </c>
      <c r="E56">
        <f>PPCL!P56</f>
        <v>0</v>
      </c>
      <c r="F56">
        <f t="shared" si="4"/>
        <v>320</v>
      </c>
      <c r="G56">
        <f t="shared" si="5"/>
        <v>148</v>
      </c>
      <c r="H56" s="113"/>
      <c r="I56">
        <f>BRPL_EOD!AG56+BRPL_EOD!AH56</f>
        <v>41.85</v>
      </c>
      <c r="J56">
        <f>BYPL_EOD!AG56+BYPL_EOD!AH56</f>
        <v>23.77</v>
      </c>
      <c r="K56">
        <f>MES_EOD!AG56+MES_EOD!AH56</f>
        <v>8.9600000000000009</v>
      </c>
      <c r="L56">
        <f>NDMC_EOD!AG56+NDMC_EOD!AH56</f>
        <v>44.42</v>
      </c>
      <c r="M56">
        <f>TPDDL_EOD!AG56+TPDDL_EOD!AH56</f>
        <v>29</v>
      </c>
      <c r="N56">
        <f t="shared" si="0"/>
        <v>148</v>
      </c>
      <c r="O56" s="113">
        <f t="shared" si="1"/>
        <v>0</v>
      </c>
      <c r="P56">
        <v>41.85</v>
      </c>
      <c r="Q56">
        <v>23.77</v>
      </c>
      <c r="R56">
        <v>8.9600000000000009</v>
      </c>
      <c r="S56">
        <v>44.42</v>
      </c>
      <c r="T56">
        <v>29</v>
      </c>
      <c r="U56" s="115">
        <f t="shared" si="2"/>
        <v>148</v>
      </c>
      <c r="V56" s="113">
        <f t="shared" si="3"/>
        <v>0</v>
      </c>
    </row>
    <row r="57" spans="1:22">
      <c r="A57" t="s">
        <v>99</v>
      </c>
      <c r="B57">
        <f>PPCL!D57</f>
        <v>320</v>
      </c>
      <c r="C57">
        <f>PPCL!E57</f>
        <v>0</v>
      </c>
      <c r="D57">
        <f>PPCL!O57</f>
        <v>148</v>
      </c>
      <c r="E57">
        <f>PPCL!P57</f>
        <v>0</v>
      </c>
      <c r="F57">
        <f t="shared" si="4"/>
        <v>320</v>
      </c>
      <c r="G57">
        <f t="shared" si="5"/>
        <v>148</v>
      </c>
      <c r="H57" s="113"/>
      <c r="I57">
        <f>BRPL_EOD!AG57+BRPL_EOD!AH57</f>
        <v>41.85</v>
      </c>
      <c r="J57">
        <f>BYPL_EOD!AG57+BYPL_EOD!AH57</f>
        <v>23.77</v>
      </c>
      <c r="K57">
        <f>MES_EOD!AG57+MES_EOD!AH57</f>
        <v>8.9600000000000009</v>
      </c>
      <c r="L57">
        <f>NDMC_EOD!AG57+NDMC_EOD!AH57</f>
        <v>44.42</v>
      </c>
      <c r="M57">
        <f>TPDDL_EOD!AG57+TPDDL_EOD!AH57</f>
        <v>29</v>
      </c>
      <c r="N57">
        <f t="shared" si="0"/>
        <v>148</v>
      </c>
      <c r="O57" s="113">
        <f t="shared" si="1"/>
        <v>0</v>
      </c>
      <c r="P57">
        <v>41.85</v>
      </c>
      <c r="Q57">
        <v>23.77</v>
      </c>
      <c r="R57">
        <v>8.9600000000000009</v>
      </c>
      <c r="S57">
        <v>44.42</v>
      </c>
      <c r="T57">
        <v>29</v>
      </c>
      <c r="U57" s="115">
        <f t="shared" si="2"/>
        <v>148</v>
      </c>
      <c r="V57" s="113">
        <f t="shared" si="3"/>
        <v>0</v>
      </c>
    </row>
    <row r="58" spans="1:22">
      <c r="A58" t="s">
        <v>100</v>
      </c>
      <c r="B58">
        <f>PPCL!D58</f>
        <v>320</v>
      </c>
      <c r="C58">
        <f>PPCL!E58</f>
        <v>0</v>
      </c>
      <c r="D58">
        <f>PPCL!O58</f>
        <v>148</v>
      </c>
      <c r="E58">
        <f>PPCL!P58</f>
        <v>0</v>
      </c>
      <c r="F58">
        <f t="shared" si="4"/>
        <v>320</v>
      </c>
      <c r="G58">
        <f t="shared" si="5"/>
        <v>148</v>
      </c>
      <c r="H58" s="113"/>
      <c r="I58">
        <f>BRPL_EOD!AG58+BRPL_EOD!AH58</f>
        <v>41.85</v>
      </c>
      <c r="J58">
        <f>BYPL_EOD!AG58+BYPL_EOD!AH58</f>
        <v>23.77</v>
      </c>
      <c r="K58">
        <f>MES_EOD!AG58+MES_EOD!AH58</f>
        <v>8.9600000000000009</v>
      </c>
      <c r="L58">
        <f>NDMC_EOD!AG58+NDMC_EOD!AH58</f>
        <v>44.42</v>
      </c>
      <c r="M58">
        <f>TPDDL_EOD!AG58+TPDDL_EOD!AH58</f>
        <v>29</v>
      </c>
      <c r="N58">
        <f t="shared" si="0"/>
        <v>148</v>
      </c>
      <c r="O58" s="113">
        <f t="shared" si="1"/>
        <v>0</v>
      </c>
      <c r="P58">
        <v>41.85</v>
      </c>
      <c r="Q58">
        <v>23.77</v>
      </c>
      <c r="R58">
        <v>8.9600000000000009</v>
      </c>
      <c r="S58">
        <v>44.42</v>
      </c>
      <c r="T58">
        <v>29</v>
      </c>
      <c r="U58" s="115">
        <f t="shared" si="2"/>
        <v>148</v>
      </c>
      <c r="V58" s="113">
        <f t="shared" si="3"/>
        <v>0</v>
      </c>
    </row>
    <row r="59" spans="1:22">
      <c r="A59" t="s">
        <v>101</v>
      </c>
      <c r="B59">
        <f>PPCL!D59</f>
        <v>320</v>
      </c>
      <c r="C59">
        <f>PPCL!E59</f>
        <v>0</v>
      </c>
      <c r="D59">
        <f>PPCL!O59</f>
        <v>148</v>
      </c>
      <c r="E59">
        <f>PPCL!P59</f>
        <v>0</v>
      </c>
      <c r="F59">
        <f t="shared" si="4"/>
        <v>320</v>
      </c>
      <c r="G59">
        <f t="shared" si="5"/>
        <v>148</v>
      </c>
      <c r="H59" s="113"/>
      <c r="I59">
        <f>BRPL_EOD!AG59+BRPL_EOD!AH59</f>
        <v>41.85</v>
      </c>
      <c r="J59">
        <f>BYPL_EOD!AG59+BYPL_EOD!AH59</f>
        <v>23.77</v>
      </c>
      <c r="K59">
        <f>MES_EOD!AG59+MES_EOD!AH59</f>
        <v>8.9600000000000009</v>
      </c>
      <c r="L59">
        <f>NDMC_EOD!AG59+NDMC_EOD!AH59</f>
        <v>44.42</v>
      </c>
      <c r="M59">
        <f>TPDDL_EOD!AG59+TPDDL_EOD!AH59</f>
        <v>29</v>
      </c>
      <c r="N59">
        <f t="shared" si="0"/>
        <v>148</v>
      </c>
      <c r="O59" s="113">
        <f t="shared" si="1"/>
        <v>0</v>
      </c>
      <c r="P59">
        <v>41.85</v>
      </c>
      <c r="Q59">
        <v>23.77</v>
      </c>
      <c r="R59">
        <v>8.9600000000000009</v>
      </c>
      <c r="S59">
        <v>44.42</v>
      </c>
      <c r="T59">
        <v>29</v>
      </c>
      <c r="U59" s="115">
        <f t="shared" si="2"/>
        <v>148</v>
      </c>
      <c r="V59" s="113">
        <f t="shared" si="3"/>
        <v>0</v>
      </c>
    </row>
    <row r="60" spans="1:22">
      <c r="A60" t="s">
        <v>102</v>
      </c>
      <c r="B60">
        <f>PPCL!D60</f>
        <v>320</v>
      </c>
      <c r="C60">
        <f>PPCL!E60</f>
        <v>0</v>
      </c>
      <c r="D60">
        <f>PPCL!O60</f>
        <v>148</v>
      </c>
      <c r="E60">
        <f>PPCL!P60</f>
        <v>0</v>
      </c>
      <c r="F60">
        <f t="shared" si="4"/>
        <v>320</v>
      </c>
      <c r="G60">
        <f t="shared" si="5"/>
        <v>148</v>
      </c>
      <c r="H60" s="113"/>
      <c r="I60">
        <f>BRPL_EOD!AG60+BRPL_EOD!AH60</f>
        <v>41.85</v>
      </c>
      <c r="J60">
        <f>BYPL_EOD!AG60+BYPL_EOD!AH60</f>
        <v>23.77</v>
      </c>
      <c r="K60">
        <f>MES_EOD!AG60+MES_EOD!AH60</f>
        <v>8.9600000000000009</v>
      </c>
      <c r="L60">
        <f>NDMC_EOD!AG60+NDMC_EOD!AH60</f>
        <v>44.42</v>
      </c>
      <c r="M60">
        <f>TPDDL_EOD!AG60+TPDDL_EOD!AH60</f>
        <v>29</v>
      </c>
      <c r="N60">
        <f t="shared" si="0"/>
        <v>148</v>
      </c>
      <c r="O60" s="113">
        <f t="shared" si="1"/>
        <v>0</v>
      </c>
      <c r="P60">
        <v>41.85</v>
      </c>
      <c r="Q60">
        <v>23.77</v>
      </c>
      <c r="R60">
        <v>8.9600000000000009</v>
      </c>
      <c r="S60">
        <v>44.42</v>
      </c>
      <c r="T60">
        <v>29</v>
      </c>
      <c r="U60" s="115">
        <f t="shared" si="2"/>
        <v>148</v>
      </c>
      <c r="V60" s="113">
        <f t="shared" si="3"/>
        <v>0</v>
      </c>
    </row>
    <row r="61" spans="1:22">
      <c r="A61" t="s">
        <v>103</v>
      </c>
      <c r="B61">
        <f>PPCL!D61</f>
        <v>320</v>
      </c>
      <c r="C61">
        <f>PPCL!E61</f>
        <v>0</v>
      </c>
      <c r="D61">
        <f>PPCL!O61</f>
        <v>148</v>
      </c>
      <c r="E61">
        <f>PPCL!P61</f>
        <v>0</v>
      </c>
      <c r="F61">
        <f t="shared" si="4"/>
        <v>320</v>
      </c>
      <c r="G61">
        <f t="shared" si="5"/>
        <v>148</v>
      </c>
      <c r="H61" s="113"/>
      <c r="I61">
        <f>BRPL_EOD!AG61+BRPL_EOD!AH61</f>
        <v>41.85</v>
      </c>
      <c r="J61">
        <f>BYPL_EOD!AG61+BYPL_EOD!AH61</f>
        <v>23.77</v>
      </c>
      <c r="K61">
        <f>MES_EOD!AG61+MES_EOD!AH61</f>
        <v>8.9600000000000009</v>
      </c>
      <c r="L61">
        <f>NDMC_EOD!AG61+NDMC_EOD!AH61</f>
        <v>44.42</v>
      </c>
      <c r="M61">
        <f>TPDDL_EOD!AG61+TPDDL_EOD!AH61</f>
        <v>29</v>
      </c>
      <c r="N61">
        <f t="shared" si="0"/>
        <v>148</v>
      </c>
      <c r="O61" s="113">
        <f t="shared" si="1"/>
        <v>0</v>
      </c>
      <c r="P61">
        <v>41.85</v>
      </c>
      <c r="Q61">
        <v>23.77</v>
      </c>
      <c r="R61">
        <v>8.9600000000000009</v>
      </c>
      <c r="S61">
        <v>44.42</v>
      </c>
      <c r="T61">
        <v>29</v>
      </c>
      <c r="U61" s="115">
        <f t="shared" si="2"/>
        <v>148</v>
      </c>
      <c r="V61" s="113">
        <f t="shared" si="3"/>
        <v>0</v>
      </c>
    </row>
    <row r="62" spans="1:22">
      <c r="A62" t="s">
        <v>104</v>
      </c>
      <c r="B62">
        <f>PPCL!D62</f>
        <v>320</v>
      </c>
      <c r="C62">
        <f>PPCL!E62</f>
        <v>0</v>
      </c>
      <c r="D62">
        <f>PPCL!O62</f>
        <v>148</v>
      </c>
      <c r="E62">
        <f>PPCL!P62</f>
        <v>0</v>
      </c>
      <c r="F62">
        <f t="shared" si="4"/>
        <v>320</v>
      </c>
      <c r="G62">
        <f t="shared" si="5"/>
        <v>148</v>
      </c>
      <c r="H62" s="113"/>
      <c r="I62">
        <f>BRPL_EOD!AG62+BRPL_EOD!AH62</f>
        <v>41.85</v>
      </c>
      <c r="J62">
        <f>BYPL_EOD!AG62+BYPL_EOD!AH62</f>
        <v>23.77</v>
      </c>
      <c r="K62">
        <f>MES_EOD!AG62+MES_EOD!AH62</f>
        <v>8.9600000000000009</v>
      </c>
      <c r="L62">
        <f>NDMC_EOD!AG62+NDMC_EOD!AH62</f>
        <v>44.42</v>
      </c>
      <c r="M62">
        <f>TPDDL_EOD!AG62+TPDDL_EOD!AH62</f>
        <v>29</v>
      </c>
      <c r="N62">
        <f t="shared" si="0"/>
        <v>148</v>
      </c>
      <c r="O62" s="113">
        <f t="shared" si="1"/>
        <v>0</v>
      </c>
      <c r="P62">
        <v>41.85</v>
      </c>
      <c r="Q62">
        <v>23.77</v>
      </c>
      <c r="R62">
        <v>8.9600000000000009</v>
      </c>
      <c r="S62">
        <v>44.42</v>
      </c>
      <c r="T62">
        <v>29</v>
      </c>
      <c r="U62" s="115">
        <f t="shared" si="2"/>
        <v>148</v>
      </c>
      <c r="V62" s="113">
        <f t="shared" si="3"/>
        <v>0</v>
      </c>
    </row>
    <row r="63" spans="1:22">
      <c r="A63" t="s">
        <v>105</v>
      </c>
      <c r="B63">
        <f>PPCL!D63</f>
        <v>320</v>
      </c>
      <c r="C63">
        <f>PPCL!E63</f>
        <v>0</v>
      </c>
      <c r="D63">
        <f>PPCL!O63</f>
        <v>148</v>
      </c>
      <c r="E63">
        <f>PPCL!P63</f>
        <v>0</v>
      </c>
      <c r="F63">
        <f t="shared" si="4"/>
        <v>320</v>
      </c>
      <c r="G63">
        <f t="shared" si="5"/>
        <v>148</v>
      </c>
      <c r="H63" s="113"/>
      <c r="I63">
        <f>BRPL_EOD!AG63+BRPL_EOD!AH63</f>
        <v>41.85</v>
      </c>
      <c r="J63">
        <f>BYPL_EOD!AG63+BYPL_EOD!AH63</f>
        <v>23.77</v>
      </c>
      <c r="K63">
        <f>MES_EOD!AG63+MES_EOD!AH63</f>
        <v>8.9600000000000009</v>
      </c>
      <c r="L63">
        <f>NDMC_EOD!AG63+NDMC_EOD!AH63</f>
        <v>44.42</v>
      </c>
      <c r="M63">
        <f>TPDDL_EOD!AG63+TPDDL_EOD!AH63</f>
        <v>29</v>
      </c>
      <c r="N63">
        <f t="shared" si="0"/>
        <v>148</v>
      </c>
      <c r="O63" s="113">
        <f t="shared" si="1"/>
        <v>0</v>
      </c>
      <c r="P63">
        <v>41.85</v>
      </c>
      <c r="Q63">
        <v>23.77</v>
      </c>
      <c r="R63">
        <v>8.9600000000000009</v>
      </c>
      <c r="S63">
        <v>44.42</v>
      </c>
      <c r="T63">
        <v>29</v>
      </c>
      <c r="U63" s="115">
        <f t="shared" si="2"/>
        <v>148</v>
      </c>
      <c r="V63" s="113">
        <f t="shared" si="3"/>
        <v>0</v>
      </c>
    </row>
    <row r="64" spans="1:22">
      <c r="A64" t="s">
        <v>106</v>
      </c>
      <c r="B64">
        <f>PPCL!D64</f>
        <v>320</v>
      </c>
      <c r="C64">
        <f>PPCL!E64</f>
        <v>0</v>
      </c>
      <c r="D64">
        <f>PPCL!O64</f>
        <v>148</v>
      </c>
      <c r="E64">
        <f>PPCL!P64</f>
        <v>0</v>
      </c>
      <c r="F64">
        <f t="shared" si="4"/>
        <v>320</v>
      </c>
      <c r="G64">
        <f t="shared" si="5"/>
        <v>148</v>
      </c>
      <c r="H64" s="113"/>
      <c r="I64">
        <f>BRPL_EOD!AG64+BRPL_EOD!AH64</f>
        <v>41.85</v>
      </c>
      <c r="J64">
        <f>BYPL_EOD!AG64+BYPL_EOD!AH64</f>
        <v>23.77</v>
      </c>
      <c r="K64">
        <f>MES_EOD!AG64+MES_EOD!AH64</f>
        <v>8.9600000000000009</v>
      </c>
      <c r="L64">
        <f>NDMC_EOD!AG64+NDMC_EOD!AH64</f>
        <v>44.42</v>
      </c>
      <c r="M64">
        <f>TPDDL_EOD!AG64+TPDDL_EOD!AH64</f>
        <v>29</v>
      </c>
      <c r="N64">
        <f t="shared" si="0"/>
        <v>148</v>
      </c>
      <c r="O64" s="113">
        <f t="shared" si="1"/>
        <v>0</v>
      </c>
      <c r="P64">
        <v>41.85</v>
      </c>
      <c r="Q64">
        <v>23.77</v>
      </c>
      <c r="R64">
        <v>8.9600000000000009</v>
      </c>
      <c r="S64">
        <v>44.42</v>
      </c>
      <c r="T64">
        <v>29</v>
      </c>
      <c r="U64" s="115">
        <f t="shared" si="2"/>
        <v>148</v>
      </c>
      <c r="V64" s="113">
        <f t="shared" si="3"/>
        <v>0</v>
      </c>
    </row>
    <row r="65" spans="1:22">
      <c r="A65" t="s">
        <v>107</v>
      </c>
      <c r="B65">
        <f>PPCL!D65</f>
        <v>320</v>
      </c>
      <c r="C65">
        <f>PPCL!E65</f>
        <v>0</v>
      </c>
      <c r="D65">
        <f>PPCL!O65</f>
        <v>148</v>
      </c>
      <c r="E65">
        <f>PPCL!P65</f>
        <v>0</v>
      </c>
      <c r="F65">
        <f t="shared" si="4"/>
        <v>320</v>
      </c>
      <c r="G65">
        <f t="shared" si="5"/>
        <v>148</v>
      </c>
      <c r="H65" s="113"/>
      <c r="I65">
        <f>BRPL_EOD!AG65+BRPL_EOD!AH65</f>
        <v>41.85</v>
      </c>
      <c r="J65">
        <f>BYPL_EOD!AG65+BYPL_EOD!AH65</f>
        <v>23.77</v>
      </c>
      <c r="K65">
        <f>MES_EOD!AG65+MES_EOD!AH65</f>
        <v>8.9600000000000009</v>
      </c>
      <c r="L65">
        <f>NDMC_EOD!AG65+NDMC_EOD!AH65</f>
        <v>44.42</v>
      </c>
      <c r="M65">
        <f>TPDDL_EOD!AG65+TPDDL_EOD!AH65</f>
        <v>29</v>
      </c>
      <c r="N65">
        <f t="shared" si="0"/>
        <v>148</v>
      </c>
      <c r="O65" s="113">
        <f t="shared" si="1"/>
        <v>0</v>
      </c>
      <c r="P65">
        <v>41.85</v>
      </c>
      <c r="Q65">
        <v>23.77</v>
      </c>
      <c r="R65">
        <v>8.9600000000000009</v>
      </c>
      <c r="S65">
        <v>44.42</v>
      </c>
      <c r="T65">
        <v>29</v>
      </c>
      <c r="U65" s="115">
        <f t="shared" si="2"/>
        <v>148</v>
      </c>
      <c r="V65" s="113">
        <f t="shared" si="3"/>
        <v>0</v>
      </c>
    </row>
    <row r="66" spans="1:22">
      <c r="A66" t="s">
        <v>108</v>
      </c>
      <c r="B66">
        <f>PPCL!D66</f>
        <v>320</v>
      </c>
      <c r="C66">
        <f>PPCL!E66</f>
        <v>0</v>
      </c>
      <c r="D66">
        <f>PPCL!O66</f>
        <v>148</v>
      </c>
      <c r="E66">
        <f>PPCL!P66</f>
        <v>0</v>
      </c>
      <c r="F66">
        <f t="shared" si="4"/>
        <v>320</v>
      </c>
      <c r="G66">
        <f t="shared" si="5"/>
        <v>148</v>
      </c>
      <c r="H66" s="113"/>
      <c r="I66">
        <f>BRPL_EOD!AG66+BRPL_EOD!AH66</f>
        <v>41.85</v>
      </c>
      <c r="J66">
        <f>BYPL_EOD!AG66+BYPL_EOD!AH66</f>
        <v>23.77</v>
      </c>
      <c r="K66">
        <f>MES_EOD!AG66+MES_EOD!AH66</f>
        <v>8.9600000000000009</v>
      </c>
      <c r="L66">
        <f>NDMC_EOD!AG66+NDMC_EOD!AH66</f>
        <v>44.42</v>
      </c>
      <c r="M66">
        <f>TPDDL_EOD!AG66+TPDDL_EOD!AH66</f>
        <v>29</v>
      </c>
      <c r="N66">
        <f t="shared" si="0"/>
        <v>148</v>
      </c>
      <c r="O66" s="113">
        <f t="shared" si="1"/>
        <v>0</v>
      </c>
      <c r="P66">
        <v>41.85</v>
      </c>
      <c r="Q66">
        <v>23.77</v>
      </c>
      <c r="R66">
        <v>8.9600000000000009</v>
      </c>
      <c r="S66">
        <v>44.42</v>
      </c>
      <c r="T66">
        <v>29</v>
      </c>
      <c r="U66" s="115">
        <f t="shared" si="2"/>
        <v>148</v>
      </c>
      <c r="V66" s="113">
        <f t="shared" si="3"/>
        <v>0</v>
      </c>
    </row>
    <row r="67" spans="1:22">
      <c r="A67" t="s">
        <v>109</v>
      </c>
      <c r="B67">
        <f>PPCL!D67</f>
        <v>320</v>
      </c>
      <c r="C67">
        <f>PPCL!E67</f>
        <v>0</v>
      </c>
      <c r="D67">
        <f>PPCL!O67</f>
        <v>148</v>
      </c>
      <c r="E67">
        <f>PPCL!P67</f>
        <v>0</v>
      </c>
      <c r="F67">
        <f t="shared" si="4"/>
        <v>320</v>
      </c>
      <c r="G67">
        <f t="shared" si="5"/>
        <v>148</v>
      </c>
      <c r="H67" s="113"/>
      <c r="I67">
        <f>BRPL_EOD!AG67+BRPL_EOD!AH67</f>
        <v>41.85</v>
      </c>
      <c r="J67">
        <f>BYPL_EOD!AG67+BYPL_EOD!AH67</f>
        <v>23.77</v>
      </c>
      <c r="K67">
        <f>MES_EOD!AG67+MES_EOD!AH67</f>
        <v>8.9600000000000009</v>
      </c>
      <c r="L67">
        <f>NDMC_EOD!AG67+NDMC_EOD!AH67</f>
        <v>44.42</v>
      </c>
      <c r="M67">
        <f>TPDDL_EOD!AG67+TPDDL_EOD!AH67</f>
        <v>29</v>
      </c>
      <c r="N67">
        <f t="shared" ref="N67:N98" si="6">SUM(I67:M67)</f>
        <v>148</v>
      </c>
      <c r="O67" s="113">
        <f t="shared" ref="O67:O98" si="7">G67-N67</f>
        <v>0</v>
      </c>
      <c r="P67">
        <v>41.85</v>
      </c>
      <c r="Q67">
        <v>23.77</v>
      </c>
      <c r="R67">
        <v>8.9600000000000009</v>
      </c>
      <c r="S67">
        <v>44.42</v>
      </c>
      <c r="T67">
        <v>29</v>
      </c>
      <c r="U67" s="115">
        <f t="shared" ref="U67:U98" si="8">SUM(P67:T67)</f>
        <v>148</v>
      </c>
      <c r="V67" s="113">
        <f t="shared" ref="V67:V99" si="9">G67-U67</f>
        <v>0</v>
      </c>
    </row>
    <row r="68" spans="1:22">
      <c r="A68" t="s">
        <v>110</v>
      </c>
      <c r="B68">
        <f>PPCL!D68</f>
        <v>320</v>
      </c>
      <c r="C68">
        <f>PPCL!E68</f>
        <v>0</v>
      </c>
      <c r="D68">
        <f>PPCL!O68</f>
        <v>148</v>
      </c>
      <c r="E68">
        <f>PPCL!P68</f>
        <v>0</v>
      </c>
      <c r="F68">
        <f t="shared" ref="F68:F98" si="10">B68+C68</f>
        <v>320</v>
      </c>
      <c r="G68">
        <f t="shared" ref="G68:G98" si="11">D68+E68</f>
        <v>148</v>
      </c>
      <c r="H68" s="113"/>
      <c r="I68">
        <f>BRPL_EOD!AG68+BRPL_EOD!AH68</f>
        <v>41.85</v>
      </c>
      <c r="J68">
        <f>BYPL_EOD!AG68+BYPL_EOD!AH68</f>
        <v>23.77</v>
      </c>
      <c r="K68">
        <f>MES_EOD!AG68+MES_EOD!AH68</f>
        <v>8.9600000000000009</v>
      </c>
      <c r="L68">
        <f>NDMC_EOD!AG68+NDMC_EOD!AH68</f>
        <v>44.42</v>
      </c>
      <c r="M68">
        <f>TPDDL_EOD!AG68+TPDDL_EOD!AH68</f>
        <v>29</v>
      </c>
      <c r="N68">
        <f t="shared" si="6"/>
        <v>148</v>
      </c>
      <c r="O68" s="113">
        <f t="shared" si="7"/>
        <v>0</v>
      </c>
      <c r="P68">
        <v>41.85</v>
      </c>
      <c r="Q68">
        <v>23.77</v>
      </c>
      <c r="R68">
        <v>8.9600000000000009</v>
      </c>
      <c r="S68">
        <v>44.42</v>
      </c>
      <c r="T68">
        <v>29</v>
      </c>
      <c r="U68" s="115">
        <f t="shared" si="8"/>
        <v>148</v>
      </c>
      <c r="V68" s="113">
        <f t="shared" si="9"/>
        <v>0</v>
      </c>
    </row>
    <row r="69" spans="1:22">
      <c r="A69" t="s">
        <v>111</v>
      </c>
      <c r="B69">
        <f>PPCL!D69</f>
        <v>320</v>
      </c>
      <c r="C69">
        <f>PPCL!E69</f>
        <v>0</v>
      </c>
      <c r="D69">
        <f>PPCL!O69</f>
        <v>148</v>
      </c>
      <c r="E69">
        <f>PPCL!P69</f>
        <v>0</v>
      </c>
      <c r="F69">
        <f t="shared" si="10"/>
        <v>320</v>
      </c>
      <c r="G69">
        <f t="shared" si="11"/>
        <v>148</v>
      </c>
      <c r="H69" s="113"/>
      <c r="I69">
        <f>BRPL_EOD!AG69+BRPL_EOD!AH69</f>
        <v>41.85</v>
      </c>
      <c r="J69">
        <f>BYPL_EOD!AG69+BYPL_EOD!AH69</f>
        <v>23.77</v>
      </c>
      <c r="K69">
        <f>MES_EOD!AG69+MES_EOD!AH69</f>
        <v>8.9600000000000009</v>
      </c>
      <c r="L69">
        <f>NDMC_EOD!AG69+NDMC_EOD!AH69</f>
        <v>44.42</v>
      </c>
      <c r="M69">
        <f>TPDDL_EOD!AG69+TPDDL_EOD!AH69</f>
        <v>29</v>
      </c>
      <c r="N69">
        <f t="shared" si="6"/>
        <v>148</v>
      </c>
      <c r="O69" s="113">
        <f t="shared" si="7"/>
        <v>0</v>
      </c>
      <c r="P69">
        <v>41.85</v>
      </c>
      <c r="Q69">
        <v>23.77</v>
      </c>
      <c r="R69">
        <v>8.9600000000000009</v>
      </c>
      <c r="S69">
        <v>44.42</v>
      </c>
      <c r="T69">
        <v>29</v>
      </c>
      <c r="U69" s="115">
        <f t="shared" si="8"/>
        <v>148</v>
      </c>
      <c r="V69" s="113">
        <f t="shared" si="9"/>
        <v>0</v>
      </c>
    </row>
    <row r="70" spans="1:22">
      <c r="A70" t="s">
        <v>112</v>
      </c>
      <c r="B70">
        <f>PPCL!D70</f>
        <v>320</v>
      </c>
      <c r="C70">
        <f>PPCL!E70</f>
        <v>0</v>
      </c>
      <c r="D70">
        <f>PPCL!O70</f>
        <v>148</v>
      </c>
      <c r="E70">
        <f>PPCL!P70</f>
        <v>0</v>
      </c>
      <c r="F70">
        <f t="shared" si="10"/>
        <v>320</v>
      </c>
      <c r="G70">
        <f t="shared" si="11"/>
        <v>148</v>
      </c>
      <c r="H70" s="113"/>
      <c r="I70">
        <f>BRPL_EOD!AG70+BRPL_EOD!AH70</f>
        <v>41.85</v>
      </c>
      <c r="J70">
        <f>BYPL_EOD!AG70+BYPL_EOD!AH70</f>
        <v>23.77</v>
      </c>
      <c r="K70">
        <f>MES_EOD!AG70+MES_EOD!AH70</f>
        <v>8.9600000000000009</v>
      </c>
      <c r="L70">
        <f>NDMC_EOD!AG70+NDMC_EOD!AH70</f>
        <v>44.42</v>
      </c>
      <c r="M70">
        <f>TPDDL_EOD!AG70+TPDDL_EOD!AH70</f>
        <v>29</v>
      </c>
      <c r="N70">
        <f t="shared" si="6"/>
        <v>148</v>
      </c>
      <c r="O70" s="113">
        <f t="shared" si="7"/>
        <v>0</v>
      </c>
      <c r="P70">
        <v>41.85</v>
      </c>
      <c r="Q70">
        <v>23.77</v>
      </c>
      <c r="R70">
        <v>8.9600000000000009</v>
      </c>
      <c r="S70">
        <v>44.42</v>
      </c>
      <c r="T70">
        <v>29</v>
      </c>
      <c r="U70" s="115">
        <f t="shared" si="8"/>
        <v>148</v>
      </c>
      <c r="V70" s="113">
        <f t="shared" si="9"/>
        <v>0</v>
      </c>
    </row>
    <row r="71" spans="1:22">
      <c r="A71" t="s">
        <v>113</v>
      </c>
      <c r="B71">
        <f>PPCL!D71</f>
        <v>320</v>
      </c>
      <c r="C71">
        <f>PPCL!E71</f>
        <v>0</v>
      </c>
      <c r="D71">
        <f>PPCL!O71</f>
        <v>148</v>
      </c>
      <c r="E71">
        <f>PPCL!P71</f>
        <v>0</v>
      </c>
      <c r="F71">
        <f t="shared" si="10"/>
        <v>320</v>
      </c>
      <c r="G71">
        <f t="shared" si="11"/>
        <v>148</v>
      </c>
      <c r="H71" s="113"/>
      <c r="I71">
        <f>BRPL_EOD!AG71+BRPL_EOD!AH71</f>
        <v>41.85</v>
      </c>
      <c r="J71">
        <f>BYPL_EOD!AG71+BYPL_EOD!AH71</f>
        <v>23.77</v>
      </c>
      <c r="K71">
        <f>MES_EOD!AG71+MES_EOD!AH71</f>
        <v>8.9600000000000009</v>
      </c>
      <c r="L71">
        <f>NDMC_EOD!AG71+NDMC_EOD!AH71</f>
        <v>44.42</v>
      </c>
      <c r="M71">
        <f>TPDDL_EOD!AG71+TPDDL_EOD!AH71</f>
        <v>29</v>
      </c>
      <c r="N71">
        <f t="shared" si="6"/>
        <v>148</v>
      </c>
      <c r="O71" s="113">
        <f t="shared" si="7"/>
        <v>0</v>
      </c>
      <c r="P71">
        <v>41.85</v>
      </c>
      <c r="Q71">
        <v>23.77</v>
      </c>
      <c r="R71">
        <v>8.9600000000000009</v>
      </c>
      <c r="S71">
        <v>44.42</v>
      </c>
      <c r="T71">
        <v>29</v>
      </c>
      <c r="U71" s="115">
        <f t="shared" si="8"/>
        <v>148</v>
      </c>
      <c r="V71" s="113">
        <f t="shared" si="9"/>
        <v>0</v>
      </c>
    </row>
    <row r="72" spans="1:22">
      <c r="A72" t="s">
        <v>114</v>
      </c>
      <c r="B72">
        <f>PPCL!D72</f>
        <v>320</v>
      </c>
      <c r="C72">
        <f>PPCL!E72</f>
        <v>0</v>
      </c>
      <c r="D72">
        <f>PPCL!O72</f>
        <v>148</v>
      </c>
      <c r="E72">
        <f>PPCL!P72</f>
        <v>0</v>
      </c>
      <c r="F72">
        <f t="shared" si="10"/>
        <v>320</v>
      </c>
      <c r="G72">
        <f t="shared" si="11"/>
        <v>148</v>
      </c>
      <c r="H72" s="113"/>
      <c r="I72">
        <f>BRPL_EOD!AG72+BRPL_EOD!AH72</f>
        <v>41.85</v>
      </c>
      <c r="J72">
        <f>BYPL_EOD!AG72+BYPL_EOD!AH72</f>
        <v>23.77</v>
      </c>
      <c r="K72">
        <f>MES_EOD!AG72+MES_EOD!AH72</f>
        <v>8.9600000000000009</v>
      </c>
      <c r="L72">
        <f>NDMC_EOD!AG72+NDMC_EOD!AH72</f>
        <v>44.42</v>
      </c>
      <c r="M72">
        <f>TPDDL_EOD!AG72+TPDDL_EOD!AH72</f>
        <v>29</v>
      </c>
      <c r="N72">
        <f t="shared" si="6"/>
        <v>148</v>
      </c>
      <c r="O72" s="113">
        <f t="shared" si="7"/>
        <v>0</v>
      </c>
      <c r="P72">
        <v>41.85</v>
      </c>
      <c r="Q72">
        <v>23.77</v>
      </c>
      <c r="R72">
        <v>8.9600000000000009</v>
      </c>
      <c r="S72">
        <v>44.42</v>
      </c>
      <c r="T72">
        <v>29</v>
      </c>
      <c r="U72" s="115">
        <f t="shared" si="8"/>
        <v>148</v>
      </c>
      <c r="V72" s="113">
        <f t="shared" si="9"/>
        <v>0</v>
      </c>
    </row>
    <row r="73" spans="1:22">
      <c r="A73" t="s">
        <v>115</v>
      </c>
      <c r="B73">
        <f>PPCL!D73</f>
        <v>320</v>
      </c>
      <c r="C73">
        <f>PPCL!E73</f>
        <v>0</v>
      </c>
      <c r="D73">
        <f>PPCL!O73</f>
        <v>148</v>
      </c>
      <c r="E73">
        <f>PPCL!P73</f>
        <v>0</v>
      </c>
      <c r="F73">
        <f t="shared" si="10"/>
        <v>320</v>
      </c>
      <c r="G73">
        <f t="shared" si="11"/>
        <v>148</v>
      </c>
      <c r="H73" s="113"/>
      <c r="I73">
        <f>BRPL_EOD!AG73+BRPL_EOD!AH73</f>
        <v>41.85</v>
      </c>
      <c r="J73">
        <f>BYPL_EOD!AG73+BYPL_EOD!AH73</f>
        <v>23.77</v>
      </c>
      <c r="K73">
        <f>MES_EOD!AG73+MES_EOD!AH73</f>
        <v>8.9600000000000009</v>
      </c>
      <c r="L73">
        <f>NDMC_EOD!AG73+NDMC_EOD!AH73</f>
        <v>44.42</v>
      </c>
      <c r="M73">
        <f>TPDDL_EOD!AG73+TPDDL_EOD!AH73</f>
        <v>29</v>
      </c>
      <c r="N73">
        <f t="shared" si="6"/>
        <v>148</v>
      </c>
      <c r="O73" s="113">
        <f t="shared" si="7"/>
        <v>0</v>
      </c>
      <c r="P73">
        <v>41.85</v>
      </c>
      <c r="Q73">
        <v>23.77</v>
      </c>
      <c r="R73">
        <v>8.9600000000000009</v>
      </c>
      <c r="S73">
        <v>44.42</v>
      </c>
      <c r="T73">
        <v>29</v>
      </c>
      <c r="U73" s="115">
        <f t="shared" si="8"/>
        <v>148</v>
      </c>
      <c r="V73" s="113">
        <f t="shared" si="9"/>
        <v>0</v>
      </c>
    </row>
    <row r="74" spans="1:22">
      <c r="A74" t="s">
        <v>116</v>
      </c>
      <c r="B74">
        <f>PPCL!D74</f>
        <v>320</v>
      </c>
      <c r="C74">
        <f>PPCL!E74</f>
        <v>0</v>
      </c>
      <c r="D74">
        <f>PPCL!O74</f>
        <v>148</v>
      </c>
      <c r="E74">
        <f>PPCL!P74</f>
        <v>0</v>
      </c>
      <c r="F74">
        <f t="shared" si="10"/>
        <v>320</v>
      </c>
      <c r="G74">
        <f t="shared" si="11"/>
        <v>148</v>
      </c>
      <c r="H74" s="113"/>
      <c r="I74">
        <f>BRPL_EOD!AG74+BRPL_EOD!AH74</f>
        <v>41.85</v>
      </c>
      <c r="J74">
        <f>BYPL_EOD!AG74+BYPL_EOD!AH74</f>
        <v>23.77</v>
      </c>
      <c r="K74">
        <f>MES_EOD!AG74+MES_EOD!AH74</f>
        <v>8.9600000000000009</v>
      </c>
      <c r="L74">
        <f>NDMC_EOD!AG74+NDMC_EOD!AH74</f>
        <v>44.42</v>
      </c>
      <c r="M74">
        <f>TPDDL_EOD!AG74+TPDDL_EOD!AH74</f>
        <v>29</v>
      </c>
      <c r="N74">
        <f t="shared" si="6"/>
        <v>148</v>
      </c>
      <c r="O74" s="113">
        <f t="shared" si="7"/>
        <v>0</v>
      </c>
      <c r="P74">
        <v>41.85</v>
      </c>
      <c r="Q74">
        <v>23.77</v>
      </c>
      <c r="R74">
        <v>8.9600000000000009</v>
      </c>
      <c r="S74">
        <v>44.42</v>
      </c>
      <c r="T74">
        <v>29</v>
      </c>
      <c r="U74" s="115">
        <f t="shared" si="8"/>
        <v>148</v>
      </c>
      <c r="V74" s="113">
        <f t="shared" si="9"/>
        <v>0</v>
      </c>
    </row>
    <row r="75" spans="1:22">
      <c r="A75" t="s">
        <v>117</v>
      </c>
      <c r="B75">
        <f>PPCL!D75</f>
        <v>320</v>
      </c>
      <c r="C75">
        <f>PPCL!E75</f>
        <v>0</v>
      </c>
      <c r="D75">
        <f>PPCL!O75</f>
        <v>148</v>
      </c>
      <c r="E75">
        <f>PPCL!P75</f>
        <v>0</v>
      </c>
      <c r="F75">
        <f t="shared" si="10"/>
        <v>320</v>
      </c>
      <c r="G75">
        <f t="shared" si="11"/>
        <v>148</v>
      </c>
      <c r="H75" s="113"/>
      <c r="I75">
        <f>BRPL_EOD!AG75+BRPL_EOD!AH75</f>
        <v>41.85</v>
      </c>
      <c r="J75">
        <f>BYPL_EOD!AG75+BYPL_EOD!AH75</f>
        <v>23.77</v>
      </c>
      <c r="K75">
        <f>MES_EOD!AG75+MES_EOD!AH75</f>
        <v>8.9600000000000009</v>
      </c>
      <c r="L75">
        <f>NDMC_EOD!AG75+NDMC_EOD!AH75</f>
        <v>44.42</v>
      </c>
      <c r="M75">
        <f>TPDDL_EOD!AG75+TPDDL_EOD!AH75</f>
        <v>29</v>
      </c>
      <c r="N75">
        <f t="shared" si="6"/>
        <v>148</v>
      </c>
      <c r="O75" s="113">
        <f t="shared" si="7"/>
        <v>0</v>
      </c>
      <c r="P75">
        <v>41.85</v>
      </c>
      <c r="Q75">
        <v>23.77</v>
      </c>
      <c r="R75">
        <v>8.9600000000000009</v>
      </c>
      <c r="S75">
        <v>44.42</v>
      </c>
      <c r="T75">
        <v>29</v>
      </c>
      <c r="U75" s="115">
        <f t="shared" si="8"/>
        <v>148</v>
      </c>
      <c r="V75" s="113">
        <f t="shared" si="9"/>
        <v>0</v>
      </c>
    </row>
    <row r="76" spans="1:22">
      <c r="A76" t="s">
        <v>118</v>
      </c>
      <c r="B76">
        <f>PPCL!D76</f>
        <v>320</v>
      </c>
      <c r="C76">
        <f>PPCL!E76</f>
        <v>0</v>
      </c>
      <c r="D76">
        <f>PPCL!O76</f>
        <v>148</v>
      </c>
      <c r="E76">
        <f>PPCL!P76</f>
        <v>0</v>
      </c>
      <c r="F76">
        <f t="shared" si="10"/>
        <v>320</v>
      </c>
      <c r="G76">
        <f t="shared" si="11"/>
        <v>148</v>
      </c>
      <c r="H76" s="113"/>
      <c r="I76">
        <f>BRPL_EOD!AG76+BRPL_EOD!AH76</f>
        <v>41.85</v>
      </c>
      <c r="J76">
        <f>BYPL_EOD!AG76+BYPL_EOD!AH76</f>
        <v>23.77</v>
      </c>
      <c r="K76">
        <f>MES_EOD!AG76+MES_EOD!AH76</f>
        <v>8.9600000000000009</v>
      </c>
      <c r="L76">
        <f>NDMC_EOD!AG76+NDMC_EOD!AH76</f>
        <v>44.42</v>
      </c>
      <c r="M76">
        <f>TPDDL_EOD!AG76+TPDDL_EOD!AH76</f>
        <v>29</v>
      </c>
      <c r="N76">
        <f t="shared" si="6"/>
        <v>148</v>
      </c>
      <c r="O76" s="113">
        <f t="shared" si="7"/>
        <v>0</v>
      </c>
      <c r="P76">
        <v>41.85</v>
      </c>
      <c r="Q76">
        <v>23.77</v>
      </c>
      <c r="R76">
        <v>8.9600000000000009</v>
      </c>
      <c r="S76">
        <v>44.42</v>
      </c>
      <c r="T76">
        <v>29</v>
      </c>
      <c r="U76" s="115">
        <f t="shared" si="8"/>
        <v>148</v>
      </c>
      <c r="V76" s="113">
        <f t="shared" si="9"/>
        <v>0</v>
      </c>
    </row>
    <row r="77" spans="1:22">
      <c r="A77" t="s">
        <v>119</v>
      </c>
      <c r="B77">
        <f>PPCL!D77</f>
        <v>320</v>
      </c>
      <c r="C77">
        <f>PPCL!E77</f>
        <v>0</v>
      </c>
      <c r="D77">
        <f>PPCL!O77</f>
        <v>148</v>
      </c>
      <c r="E77">
        <f>PPCL!P77</f>
        <v>0</v>
      </c>
      <c r="F77">
        <f t="shared" si="10"/>
        <v>320</v>
      </c>
      <c r="G77">
        <f t="shared" si="11"/>
        <v>148</v>
      </c>
      <c r="H77" s="113"/>
      <c r="I77">
        <f>BRPL_EOD!AG77+BRPL_EOD!AH77</f>
        <v>41.85</v>
      </c>
      <c r="J77">
        <f>BYPL_EOD!AG77+BYPL_EOD!AH77</f>
        <v>23.77</v>
      </c>
      <c r="K77">
        <f>MES_EOD!AG77+MES_EOD!AH77</f>
        <v>8.9600000000000009</v>
      </c>
      <c r="L77">
        <f>NDMC_EOD!AG77+NDMC_EOD!AH77</f>
        <v>44.42</v>
      </c>
      <c r="M77">
        <f>TPDDL_EOD!AG77+TPDDL_EOD!AH77</f>
        <v>29</v>
      </c>
      <c r="N77">
        <f t="shared" si="6"/>
        <v>148</v>
      </c>
      <c r="O77" s="113">
        <f t="shared" si="7"/>
        <v>0</v>
      </c>
      <c r="P77">
        <v>41.85</v>
      </c>
      <c r="Q77">
        <v>23.77</v>
      </c>
      <c r="R77">
        <v>8.9600000000000009</v>
      </c>
      <c r="S77">
        <v>44.42</v>
      </c>
      <c r="T77">
        <v>29</v>
      </c>
      <c r="U77" s="115">
        <f t="shared" si="8"/>
        <v>148</v>
      </c>
      <c r="V77" s="113">
        <f t="shared" si="9"/>
        <v>0</v>
      </c>
    </row>
    <row r="78" spans="1:22">
      <c r="A78" t="s">
        <v>120</v>
      </c>
      <c r="B78">
        <f>PPCL!D78</f>
        <v>320</v>
      </c>
      <c r="C78">
        <f>PPCL!E78</f>
        <v>0</v>
      </c>
      <c r="D78">
        <f>PPCL!O78</f>
        <v>148</v>
      </c>
      <c r="E78">
        <f>PPCL!P78</f>
        <v>0</v>
      </c>
      <c r="F78">
        <f t="shared" si="10"/>
        <v>320</v>
      </c>
      <c r="G78">
        <f t="shared" si="11"/>
        <v>148</v>
      </c>
      <c r="H78" s="113"/>
      <c r="I78">
        <f>BRPL_EOD!AG78+BRPL_EOD!AH78</f>
        <v>41.85</v>
      </c>
      <c r="J78">
        <f>BYPL_EOD!AG78+BYPL_EOD!AH78</f>
        <v>23.77</v>
      </c>
      <c r="K78">
        <f>MES_EOD!AG78+MES_EOD!AH78</f>
        <v>8.9600000000000009</v>
      </c>
      <c r="L78">
        <f>NDMC_EOD!AG78+NDMC_EOD!AH78</f>
        <v>44.42</v>
      </c>
      <c r="M78">
        <f>TPDDL_EOD!AG78+TPDDL_EOD!AH78</f>
        <v>29</v>
      </c>
      <c r="N78">
        <f t="shared" si="6"/>
        <v>148</v>
      </c>
      <c r="O78" s="113">
        <f t="shared" si="7"/>
        <v>0</v>
      </c>
      <c r="P78">
        <v>41.85</v>
      </c>
      <c r="Q78">
        <v>23.77</v>
      </c>
      <c r="R78">
        <v>8.9600000000000009</v>
      </c>
      <c r="S78">
        <v>44.42</v>
      </c>
      <c r="T78">
        <v>29</v>
      </c>
      <c r="U78" s="115">
        <f t="shared" si="8"/>
        <v>148</v>
      </c>
      <c r="V78" s="113">
        <f t="shared" si="9"/>
        <v>0</v>
      </c>
    </row>
    <row r="79" spans="1:22">
      <c r="A79" t="s">
        <v>121</v>
      </c>
      <c r="B79">
        <f>PPCL!D79</f>
        <v>320</v>
      </c>
      <c r="C79">
        <f>PPCL!E79</f>
        <v>0</v>
      </c>
      <c r="D79">
        <f>PPCL!O79</f>
        <v>148</v>
      </c>
      <c r="E79">
        <f>PPCL!P79</f>
        <v>0</v>
      </c>
      <c r="F79">
        <f t="shared" si="10"/>
        <v>320</v>
      </c>
      <c r="G79">
        <f t="shared" si="11"/>
        <v>148</v>
      </c>
      <c r="H79" s="113"/>
      <c r="I79">
        <f>BRPL_EOD!AG79+BRPL_EOD!AH79</f>
        <v>41.85</v>
      </c>
      <c r="J79">
        <f>BYPL_EOD!AG79+BYPL_EOD!AH79</f>
        <v>23.77</v>
      </c>
      <c r="K79">
        <f>MES_EOD!AG79+MES_EOD!AH79</f>
        <v>8.9600000000000009</v>
      </c>
      <c r="L79">
        <f>NDMC_EOD!AG79+NDMC_EOD!AH79</f>
        <v>44.42</v>
      </c>
      <c r="M79">
        <f>TPDDL_EOD!AG79+TPDDL_EOD!AH79</f>
        <v>29</v>
      </c>
      <c r="N79">
        <f t="shared" si="6"/>
        <v>148</v>
      </c>
      <c r="O79" s="113">
        <f t="shared" si="7"/>
        <v>0</v>
      </c>
      <c r="P79">
        <v>41.85</v>
      </c>
      <c r="Q79">
        <v>23.77</v>
      </c>
      <c r="R79">
        <v>8.9600000000000009</v>
      </c>
      <c r="S79">
        <v>44.42</v>
      </c>
      <c r="T79">
        <v>29</v>
      </c>
      <c r="U79" s="115">
        <f t="shared" si="8"/>
        <v>148</v>
      </c>
      <c r="V79" s="113">
        <f t="shared" si="9"/>
        <v>0</v>
      </c>
    </row>
    <row r="80" spans="1:22">
      <c r="A80" t="s">
        <v>122</v>
      </c>
      <c r="B80">
        <f>PPCL!D80</f>
        <v>320</v>
      </c>
      <c r="C80">
        <f>PPCL!E80</f>
        <v>0</v>
      </c>
      <c r="D80">
        <f>PPCL!O80</f>
        <v>148</v>
      </c>
      <c r="E80">
        <f>PPCL!P80</f>
        <v>0</v>
      </c>
      <c r="F80">
        <f t="shared" si="10"/>
        <v>320</v>
      </c>
      <c r="G80">
        <f t="shared" si="11"/>
        <v>148</v>
      </c>
      <c r="H80" s="113"/>
      <c r="I80">
        <f>BRPL_EOD!AG80+BRPL_EOD!AH80</f>
        <v>41.85</v>
      </c>
      <c r="J80">
        <f>BYPL_EOD!AG80+BYPL_EOD!AH80</f>
        <v>23.77</v>
      </c>
      <c r="K80">
        <f>MES_EOD!AG80+MES_EOD!AH80</f>
        <v>8.9600000000000009</v>
      </c>
      <c r="L80">
        <f>NDMC_EOD!AG80+NDMC_EOD!AH80</f>
        <v>44.42</v>
      </c>
      <c r="M80">
        <f>TPDDL_EOD!AG80+TPDDL_EOD!AH80</f>
        <v>29</v>
      </c>
      <c r="N80">
        <f t="shared" si="6"/>
        <v>148</v>
      </c>
      <c r="O80" s="113">
        <f t="shared" si="7"/>
        <v>0</v>
      </c>
      <c r="P80">
        <v>41.85</v>
      </c>
      <c r="Q80">
        <v>23.77</v>
      </c>
      <c r="R80">
        <v>8.9600000000000009</v>
      </c>
      <c r="S80">
        <v>44.42</v>
      </c>
      <c r="T80">
        <v>29</v>
      </c>
      <c r="U80" s="115">
        <f t="shared" si="8"/>
        <v>148</v>
      </c>
      <c r="V80" s="113">
        <f t="shared" si="9"/>
        <v>0</v>
      </c>
    </row>
    <row r="81" spans="1:22">
      <c r="A81" t="s">
        <v>123</v>
      </c>
      <c r="B81">
        <f>PPCL!D81</f>
        <v>320</v>
      </c>
      <c r="C81">
        <f>PPCL!E81</f>
        <v>0</v>
      </c>
      <c r="D81">
        <f>PPCL!O81</f>
        <v>148</v>
      </c>
      <c r="E81">
        <f>PPCL!P81</f>
        <v>0</v>
      </c>
      <c r="F81">
        <f t="shared" si="10"/>
        <v>320</v>
      </c>
      <c r="G81">
        <f t="shared" si="11"/>
        <v>148</v>
      </c>
      <c r="H81" s="113"/>
      <c r="I81">
        <f>BRPL_EOD!AG81+BRPL_EOD!AH81</f>
        <v>41.85</v>
      </c>
      <c r="J81">
        <f>BYPL_EOD!AG81+BYPL_EOD!AH81</f>
        <v>23.77</v>
      </c>
      <c r="K81">
        <f>MES_EOD!AG81+MES_EOD!AH81</f>
        <v>8.9600000000000009</v>
      </c>
      <c r="L81">
        <f>NDMC_EOD!AG81+NDMC_EOD!AH81</f>
        <v>44.42</v>
      </c>
      <c r="M81">
        <f>TPDDL_EOD!AG81+TPDDL_EOD!AH81</f>
        <v>29</v>
      </c>
      <c r="N81">
        <f t="shared" si="6"/>
        <v>148</v>
      </c>
      <c r="O81" s="113">
        <f t="shared" si="7"/>
        <v>0</v>
      </c>
      <c r="P81">
        <v>41.85</v>
      </c>
      <c r="Q81">
        <v>23.77</v>
      </c>
      <c r="R81">
        <v>8.9600000000000009</v>
      </c>
      <c r="S81">
        <v>44.42</v>
      </c>
      <c r="T81">
        <v>29</v>
      </c>
      <c r="U81" s="115">
        <f t="shared" si="8"/>
        <v>148</v>
      </c>
      <c r="V81" s="113">
        <f t="shared" si="9"/>
        <v>0</v>
      </c>
    </row>
    <row r="82" spans="1:22">
      <c r="A82" t="s">
        <v>124</v>
      </c>
      <c r="B82">
        <f>PPCL!D82</f>
        <v>320</v>
      </c>
      <c r="C82">
        <f>PPCL!E82</f>
        <v>0</v>
      </c>
      <c r="D82">
        <f>PPCL!O82</f>
        <v>148</v>
      </c>
      <c r="E82">
        <f>PPCL!P82</f>
        <v>0</v>
      </c>
      <c r="F82">
        <f t="shared" si="10"/>
        <v>320</v>
      </c>
      <c r="G82">
        <f t="shared" si="11"/>
        <v>148</v>
      </c>
      <c r="H82" s="113"/>
      <c r="I82">
        <f>BRPL_EOD!AG82+BRPL_EOD!AH82</f>
        <v>41.85</v>
      </c>
      <c r="J82">
        <f>BYPL_EOD!AG82+BYPL_EOD!AH82</f>
        <v>23.77</v>
      </c>
      <c r="K82">
        <f>MES_EOD!AG82+MES_EOD!AH82</f>
        <v>8.9600000000000009</v>
      </c>
      <c r="L82">
        <f>NDMC_EOD!AG82+NDMC_EOD!AH82</f>
        <v>44.42</v>
      </c>
      <c r="M82">
        <f>TPDDL_EOD!AG82+TPDDL_EOD!AH82</f>
        <v>29</v>
      </c>
      <c r="N82">
        <f t="shared" si="6"/>
        <v>148</v>
      </c>
      <c r="O82" s="113">
        <f t="shared" si="7"/>
        <v>0</v>
      </c>
      <c r="P82">
        <v>41.85</v>
      </c>
      <c r="Q82">
        <v>23.77</v>
      </c>
      <c r="R82">
        <v>8.9600000000000009</v>
      </c>
      <c r="S82">
        <v>44.42</v>
      </c>
      <c r="T82">
        <v>29</v>
      </c>
      <c r="U82" s="115">
        <f t="shared" si="8"/>
        <v>148</v>
      </c>
      <c r="V82" s="113">
        <f t="shared" si="9"/>
        <v>0</v>
      </c>
    </row>
    <row r="83" spans="1:22">
      <c r="A83" t="s">
        <v>125</v>
      </c>
      <c r="B83">
        <f>PPCL!D83</f>
        <v>320</v>
      </c>
      <c r="C83">
        <f>PPCL!E83</f>
        <v>0</v>
      </c>
      <c r="D83">
        <f>PPCL!O83</f>
        <v>148</v>
      </c>
      <c r="E83">
        <f>PPCL!P83</f>
        <v>0</v>
      </c>
      <c r="F83">
        <f t="shared" si="10"/>
        <v>320</v>
      </c>
      <c r="G83">
        <f t="shared" si="11"/>
        <v>148</v>
      </c>
      <c r="H83" s="113"/>
      <c r="I83">
        <f>BRPL_EOD!AG83+BRPL_EOD!AH83</f>
        <v>41.85</v>
      </c>
      <c r="J83">
        <f>BYPL_EOD!AG83+BYPL_EOD!AH83</f>
        <v>23.77</v>
      </c>
      <c r="K83">
        <f>MES_EOD!AG83+MES_EOD!AH83</f>
        <v>8.9600000000000009</v>
      </c>
      <c r="L83">
        <f>NDMC_EOD!AG83+NDMC_EOD!AH83</f>
        <v>44.42</v>
      </c>
      <c r="M83">
        <f>TPDDL_EOD!AG83+TPDDL_EOD!AH83</f>
        <v>29</v>
      </c>
      <c r="N83">
        <f t="shared" si="6"/>
        <v>148</v>
      </c>
      <c r="O83" s="113">
        <f t="shared" si="7"/>
        <v>0</v>
      </c>
      <c r="P83">
        <v>41.85</v>
      </c>
      <c r="Q83">
        <v>23.77</v>
      </c>
      <c r="R83">
        <v>8.9600000000000009</v>
      </c>
      <c r="S83">
        <v>44.42</v>
      </c>
      <c r="T83">
        <v>29</v>
      </c>
      <c r="U83" s="115">
        <f t="shared" si="8"/>
        <v>148</v>
      </c>
      <c r="V83" s="113">
        <f t="shared" si="9"/>
        <v>0</v>
      </c>
    </row>
    <row r="84" spans="1:22">
      <c r="A84" t="s">
        <v>126</v>
      </c>
      <c r="B84">
        <f>PPCL!D84</f>
        <v>320</v>
      </c>
      <c r="C84">
        <f>PPCL!E84</f>
        <v>0</v>
      </c>
      <c r="D84">
        <f>PPCL!O84</f>
        <v>148</v>
      </c>
      <c r="E84">
        <f>PPCL!P84</f>
        <v>0</v>
      </c>
      <c r="F84">
        <f t="shared" si="10"/>
        <v>320</v>
      </c>
      <c r="G84">
        <f t="shared" si="11"/>
        <v>148</v>
      </c>
      <c r="H84" s="113"/>
      <c r="I84">
        <f>BRPL_EOD!AG84+BRPL_EOD!AH84</f>
        <v>41.85</v>
      </c>
      <c r="J84">
        <f>BYPL_EOD!AG84+BYPL_EOD!AH84</f>
        <v>23.77</v>
      </c>
      <c r="K84">
        <f>MES_EOD!AG84+MES_EOD!AH84</f>
        <v>8.9600000000000009</v>
      </c>
      <c r="L84">
        <f>NDMC_EOD!AG84+NDMC_EOD!AH84</f>
        <v>44.42</v>
      </c>
      <c r="M84">
        <f>TPDDL_EOD!AG84+TPDDL_EOD!AH84</f>
        <v>29</v>
      </c>
      <c r="N84">
        <f t="shared" si="6"/>
        <v>148</v>
      </c>
      <c r="O84" s="113">
        <f t="shared" si="7"/>
        <v>0</v>
      </c>
      <c r="P84">
        <v>41.85</v>
      </c>
      <c r="Q84">
        <v>23.77</v>
      </c>
      <c r="R84">
        <v>8.9600000000000009</v>
      </c>
      <c r="S84">
        <v>44.42</v>
      </c>
      <c r="T84">
        <v>29</v>
      </c>
      <c r="U84" s="115">
        <f t="shared" si="8"/>
        <v>148</v>
      </c>
      <c r="V84" s="113">
        <f t="shared" si="9"/>
        <v>0</v>
      </c>
    </row>
    <row r="85" spans="1:22">
      <c r="A85" t="s">
        <v>127</v>
      </c>
      <c r="B85">
        <f>PPCL!D85</f>
        <v>320</v>
      </c>
      <c r="C85">
        <f>PPCL!E85</f>
        <v>0</v>
      </c>
      <c r="D85">
        <f>PPCL!O85</f>
        <v>148</v>
      </c>
      <c r="E85">
        <f>PPCL!P85</f>
        <v>0</v>
      </c>
      <c r="F85">
        <f t="shared" si="10"/>
        <v>320</v>
      </c>
      <c r="G85">
        <f t="shared" si="11"/>
        <v>148</v>
      </c>
      <c r="H85" s="113"/>
      <c r="I85">
        <f>BRPL_EOD!AG85+BRPL_EOD!AH85</f>
        <v>41.85</v>
      </c>
      <c r="J85">
        <f>BYPL_EOD!AG85+BYPL_EOD!AH85</f>
        <v>23.77</v>
      </c>
      <c r="K85">
        <f>MES_EOD!AG85+MES_EOD!AH85</f>
        <v>8.9600000000000009</v>
      </c>
      <c r="L85">
        <f>NDMC_EOD!AG85+NDMC_EOD!AH85</f>
        <v>44.42</v>
      </c>
      <c r="M85">
        <f>TPDDL_EOD!AG85+TPDDL_EOD!AH85</f>
        <v>29</v>
      </c>
      <c r="N85">
        <f t="shared" si="6"/>
        <v>148</v>
      </c>
      <c r="O85" s="113">
        <f t="shared" si="7"/>
        <v>0</v>
      </c>
      <c r="P85">
        <v>41.85</v>
      </c>
      <c r="Q85">
        <v>23.77</v>
      </c>
      <c r="R85">
        <v>8.9600000000000009</v>
      </c>
      <c r="S85">
        <v>44.42</v>
      </c>
      <c r="T85">
        <v>29</v>
      </c>
      <c r="U85" s="115">
        <f t="shared" si="8"/>
        <v>148</v>
      </c>
      <c r="V85" s="113">
        <f t="shared" si="9"/>
        <v>0</v>
      </c>
    </row>
    <row r="86" spans="1:22">
      <c r="A86" t="s">
        <v>128</v>
      </c>
      <c r="B86">
        <f>PPCL!D86</f>
        <v>320</v>
      </c>
      <c r="C86">
        <f>PPCL!E86</f>
        <v>0</v>
      </c>
      <c r="D86">
        <f>PPCL!O86</f>
        <v>148</v>
      </c>
      <c r="E86">
        <f>PPCL!P86</f>
        <v>0</v>
      </c>
      <c r="F86">
        <f t="shared" si="10"/>
        <v>320</v>
      </c>
      <c r="G86">
        <f t="shared" si="11"/>
        <v>148</v>
      </c>
      <c r="H86" s="113"/>
      <c r="I86">
        <f>BRPL_EOD!AG86+BRPL_EOD!AH86</f>
        <v>41.85</v>
      </c>
      <c r="J86">
        <f>BYPL_EOD!AG86+BYPL_EOD!AH86</f>
        <v>23.77</v>
      </c>
      <c r="K86">
        <f>MES_EOD!AG86+MES_EOD!AH86</f>
        <v>8.9600000000000009</v>
      </c>
      <c r="L86">
        <f>NDMC_EOD!AG86+NDMC_EOD!AH86</f>
        <v>44.42</v>
      </c>
      <c r="M86">
        <f>TPDDL_EOD!AG86+TPDDL_EOD!AH86</f>
        <v>29</v>
      </c>
      <c r="N86">
        <f t="shared" si="6"/>
        <v>148</v>
      </c>
      <c r="O86" s="113">
        <f t="shared" si="7"/>
        <v>0</v>
      </c>
      <c r="P86">
        <v>41.85</v>
      </c>
      <c r="Q86">
        <v>23.77</v>
      </c>
      <c r="R86">
        <v>8.9600000000000009</v>
      </c>
      <c r="S86">
        <v>44.42</v>
      </c>
      <c r="T86">
        <v>29</v>
      </c>
      <c r="U86" s="115">
        <f t="shared" si="8"/>
        <v>148</v>
      </c>
      <c r="V86" s="113">
        <f t="shared" si="9"/>
        <v>0</v>
      </c>
    </row>
    <row r="87" spans="1:22">
      <c r="A87" t="s">
        <v>129</v>
      </c>
      <c r="B87">
        <f>PPCL!D87</f>
        <v>320</v>
      </c>
      <c r="C87">
        <f>PPCL!E87</f>
        <v>0</v>
      </c>
      <c r="D87">
        <f>PPCL!O87</f>
        <v>148</v>
      </c>
      <c r="E87">
        <f>PPCL!P87</f>
        <v>0</v>
      </c>
      <c r="F87">
        <f t="shared" si="10"/>
        <v>320</v>
      </c>
      <c r="G87">
        <f t="shared" si="11"/>
        <v>148</v>
      </c>
      <c r="H87" s="113"/>
      <c r="I87">
        <f>BRPL_EOD!AG87+BRPL_EOD!AH87</f>
        <v>41.85</v>
      </c>
      <c r="J87">
        <f>BYPL_EOD!AG87+BYPL_EOD!AH87</f>
        <v>23.77</v>
      </c>
      <c r="K87">
        <f>MES_EOD!AG87+MES_EOD!AH87</f>
        <v>8.9600000000000009</v>
      </c>
      <c r="L87">
        <f>NDMC_EOD!AG87+NDMC_EOD!AH87</f>
        <v>44.42</v>
      </c>
      <c r="M87">
        <f>TPDDL_EOD!AG87+TPDDL_EOD!AH87</f>
        <v>29</v>
      </c>
      <c r="N87">
        <f t="shared" si="6"/>
        <v>148</v>
      </c>
      <c r="O87" s="113">
        <f t="shared" si="7"/>
        <v>0</v>
      </c>
      <c r="P87">
        <v>41.85</v>
      </c>
      <c r="Q87">
        <v>23.77</v>
      </c>
      <c r="R87">
        <v>8.9600000000000009</v>
      </c>
      <c r="S87">
        <v>44.42</v>
      </c>
      <c r="T87">
        <v>29</v>
      </c>
      <c r="U87" s="115">
        <f t="shared" si="8"/>
        <v>148</v>
      </c>
      <c r="V87" s="113">
        <f t="shared" si="9"/>
        <v>0</v>
      </c>
    </row>
    <row r="88" spans="1:22">
      <c r="A88" t="s">
        <v>130</v>
      </c>
      <c r="B88">
        <f>PPCL!D88</f>
        <v>320</v>
      </c>
      <c r="C88">
        <f>PPCL!E88</f>
        <v>0</v>
      </c>
      <c r="D88">
        <f>PPCL!O88</f>
        <v>148</v>
      </c>
      <c r="E88">
        <f>PPCL!P88</f>
        <v>0</v>
      </c>
      <c r="F88">
        <f t="shared" si="10"/>
        <v>320</v>
      </c>
      <c r="G88">
        <f t="shared" si="11"/>
        <v>148</v>
      </c>
      <c r="H88" s="113"/>
      <c r="I88">
        <f>BRPL_EOD!AG88+BRPL_EOD!AH88</f>
        <v>41.85</v>
      </c>
      <c r="J88">
        <f>BYPL_EOD!AG88+BYPL_EOD!AH88</f>
        <v>23.77</v>
      </c>
      <c r="K88">
        <f>MES_EOD!AG88+MES_EOD!AH88</f>
        <v>8.9600000000000009</v>
      </c>
      <c r="L88">
        <f>NDMC_EOD!AG88+NDMC_EOD!AH88</f>
        <v>44.42</v>
      </c>
      <c r="M88">
        <f>TPDDL_EOD!AG88+TPDDL_EOD!AH88</f>
        <v>29</v>
      </c>
      <c r="N88">
        <f t="shared" si="6"/>
        <v>148</v>
      </c>
      <c r="O88" s="113">
        <f t="shared" si="7"/>
        <v>0</v>
      </c>
      <c r="P88">
        <v>41.85</v>
      </c>
      <c r="Q88">
        <v>23.77</v>
      </c>
      <c r="R88">
        <v>8.9600000000000009</v>
      </c>
      <c r="S88">
        <v>44.42</v>
      </c>
      <c r="T88">
        <v>29</v>
      </c>
      <c r="U88" s="115">
        <f t="shared" si="8"/>
        <v>148</v>
      </c>
      <c r="V88" s="113">
        <f t="shared" si="9"/>
        <v>0</v>
      </c>
    </row>
    <row r="89" spans="1:22">
      <c r="A89" t="s">
        <v>131</v>
      </c>
      <c r="B89">
        <f>PPCL!D89</f>
        <v>320</v>
      </c>
      <c r="C89">
        <f>PPCL!E89</f>
        <v>0</v>
      </c>
      <c r="D89">
        <f>PPCL!O89</f>
        <v>148</v>
      </c>
      <c r="E89">
        <f>PPCL!P89</f>
        <v>0</v>
      </c>
      <c r="F89">
        <f t="shared" si="10"/>
        <v>320</v>
      </c>
      <c r="G89">
        <f t="shared" si="11"/>
        <v>148</v>
      </c>
      <c r="H89" s="113"/>
      <c r="I89">
        <f>BRPL_EOD!AG89+BRPL_EOD!AH89</f>
        <v>41.85</v>
      </c>
      <c r="J89">
        <f>BYPL_EOD!AG89+BYPL_EOD!AH89</f>
        <v>23.77</v>
      </c>
      <c r="K89">
        <f>MES_EOD!AG89+MES_EOD!AH89</f>
        <v>8.9600000000000009</v>
      </c>
      <c r="L89">
        <f>NDMC_EOD!AG89+NDMC_EOD!AH89</f>
        <v>44.42</v>
      </c>
      <c r="M89">
        <f>TPDDL_EOD!AG89+TPDDL_EOD!AH89</f>
        <v>29</v>
      </c>
      <c r="N89">
        <f t="shared" si="6"/>
        <v>148</v>
      </c>
      <c r="O89" s="113">
        <f t="shared" si="7"/>
        <v>0</v>
      </c>
      <c r="P89">
        <v>41.85</v>
      </c>
      <c r="Q89">
        <v>23.77</v>
      </c>
      <c r="R89">
        <v>8.9600000000000009</v>
      </c>
      <c r="S89">
        <v>44.42</v>
      </c>
      <c r="T89">
        <v>29</v>
      </c>
      <c r="U89" s="115">
        <f t="shared" si="8"/>
        <v>148</v>
      </c>
      <c r="V89" s="113">
        <f t="shared" si="9"/>
        <v>0</v>
      </c>
    </row>
    <row r="90" spans="1:22">
      <c r="A90" t="s">
        <v>132</v>
      </c>
      <c r="B90">
        <f>PPCL!D90</f>
        <v>320</v>
      </c>
      <c r="C90">
        <f>PPCL!E90</f>
        <v>0</v>
      </c>
      <c r="D90">
        <f>PPCL!O90</f>
        <v>148</v>
      </c>
      <c r="E90">
        <f>PPCL!P90</f>
        <v>0</v>
      </c>
      <c r="F90">
        <f t="shared" si="10"/>
        <v>320</v>
      </c>
      <c r="G90">
        <f t="shared" si="11"/>
        <v>148</v>
      </c>
      <c r="H90" s="113"/>
      <c r="I90">
        <f>BRPL_EOD!AG90+BRPL_EOD!AH90</f>
        <v>41.85</v>
      </c>
      <c r="J90">
        <f>BYPL_EOD!AG90+BYPL_EOD!AH90</f>
        <v>23.77</v>
      </c>
      <c r="K90">
        <f>MES_EOD!AG90+MES_EOD!AH90</f>
        <v>8.9600000000000009</v>
      </c>
      <c r="L90">
        <f>NDMC_EOD!AG90+NDMC_EOD!AH90</f>
        <v>44.42</v>
      </c>
      <c r="M90">
        <f>TPDDL_EOD!AG90+TPDDL_EOD!AH90</f>
        <v>29</v>
      </c>
      <c r="N90">
        <f t="shared" si="6"/>
        <v>148</v>
      </c>
      <c r="O90" s="113">
        <f t="shared" si="7"/>
        <v>0</v>
      </c>
      <c r="P90">
        <v>41.85</v>
      </c>
      <c r="Q90">
        <v>23.77</v>
      </c>
      <c r="R90">
        <v>8.9600000000000009</v>
      </c>
      <c r="S90">
        <v>44.42</v>
      </c>
      <c r="T90">
        <v>29</v>
      </c>
      <c r="U90" s="115">
        <f t="shared" si="8"/>
        <v>148</v>
      </c>
      <c r="V90" s="113">
        <f t="shared" si="9"/>
        <v>0</v>
      </c>
    </row>
    <row r="91" spans="1:22">
      <c r="A91" t="s">
        <v>133</v>
      </c>
      <c r="B91">
        <f>PPCL!D91</f>
        <v>320</v>
      </c>
      <c r="C91">
        <f>PPCL!E91</f>
        <v>0</v>
      </c>
      <c r="D91">
        <f>PPCL!O91</f>
        <v>148</v>
      </c>
      <c r="E91">
        <f>PPCL!P91</f>
        <v>0</v>
      </c>
      <c r="F91">
        <f t="shared" si="10"/>
        <v>320</v>
      </c>
      <c r="G91">
        <f t="shared" si="11"/>
        <v>148</v>
      </c>
      <c r="H91" s="113"/>
      <c r="I91">
        <f>BRPL_EOD!AG91+BRPL_EOD!AH91</f>
        <v>41.85</v>
      </c>
      <c r="J91">
        <f>BYPL_EOD!AG91+BYPL_EOD!AH91</f>
        <v>23.77</v>
      </c>
      <c r="K91">
        <f>MES_EOD!AG91+MES_EOD!AH91</f>
        <v>8.9600000000000009</v>
      </c>
      <c r="L91">
        <f>NDMC_EOD!AG91+NDMC_EOD!AH91</f>
        <v>44.42</v>
      </c>
      <c r="M91">
        <f>TPDDL_EOD!AG91+TPDDL_EOD!AH91</f>
        <v>29</v>
      </c>
      <c r="N91">
        <f t="shared" si="6"/>
        <v>148</v>
      </c>
      <c r="O91" s="113">
        <f t="shared" si="7"/>
        <v>0</v>
      </c>
      <c r="P91">
        <v>41.85</v>
      </c>
      <c r="Q91">
        <v>23.77</v>
      </c>
      <c r="R91">
        <v>8.9600000000000009</v>
      </c>
      <c r="S91">
        <v>44.42</v>
      </c>
      <c r="T91">
        <v>29</v>
      </c>
      <c r="U91" s="115">
        <f t="shared" si="8"/>
        <v>148</v>
      </c>
      <c r="V91" s="113">
        <f t="shared" si="9"/>
        <v>0</v>
      </c>
    </row>
    <row r="92" spans="1:22">
      <c r="A92" t="s">
        <v>134</v>
      </c>
      <c r="B92">
        <f>PPCL!D92</f>
        <v>320</v>
      </c>
      <c r="C92">
        <f>PPCL!E92</f>
        <v>0</v>
      </c>
      <c r="D92">
        <f>PPCL!O92</f>
        <v>148</v>
      </c>
      <c r="E92">
        <f>PPCL!P92</f>
        <v>0</v>
      </c>
      <c r="F92">
        <f t="shared" si="10"/>
        <v>320</v>
      </c>
      <c r="G92">
        <f t="shared" si="11"/>
        <v>148</v>
      </c>
      <c r="H92" s="113"/>
      <c r="I92">
        <f>BRPL_EOD!AG92+BRPL_EOD!AH92</f>
        <v>41.85</v>
      </c>
      <c r="J92">
        <f>BYPL_EOD!AG92+BYPL_EOD!AH92</f>
        <v>23.77</v>
      </c>
      <c r="K92">
        <f>MES_EOD!AG92+MES_EOD!AH92</f>
        <v>8.9600000000000009</v>
      </c>
      <c r="L92">
        <f>NDMC_EOD!AG92+NDMC_EOD!AH92</f>
        <v>44.42</v>
      </c>
      <c r="M92">
        <f>TPDDL_EOD!AG92+TPDDL_EOD!AH92</f>
        <v>29</v>
      </c>
      <c r="N92">
        <f t="shared" si="6"/>
        <v>148</v>
      </c>
      <c r="O92" s="113">
        <f t="shared" si="7"/>
        <v>0</v>
      </c>
      <c r="P92">
        <v>41.85</v>
      </c>
      <c r="Q92">
        <v>23.77</v>
      </c>
      <c r="R92">
        <v>8.9600000000000009</v>
      </c>
      <c r="S92">
        <v>44.42</v>
      </c>
      <c r="T92">
        <v>29</v>
      </c>
      <c r="U92" s="115">
        <f t="shared" si="8"/>
        <v>148</v>
      </c>
      <c r="V92" s="113">
        <f t="shared" si="9"/>
        <v>0</v>
      </c>
    </row>
    <row r="93" spans="1:22">
      <c r="A93" t="s">
        <v>135</v>
      </c>
      <c r="B93">
        <f>PPCL!D93</f>
        <v>320</v>
      </c>
      <c r="C93">
        <f>PPCL!E93</f>
        <v>0</v>
      </c>
      <c r="D93">
        <f>PPCL!O93</f>
        <v>148</v>
      </c>
      <c r="E93">
        <f>PPCL!P93</f>
        <v>0</v>
      </c>
      <c r="F93">
        <f t="shared" si="10"/>
        <v>320</v>
      </c>
      <c r="G93">
        <f t="shared" si="11"/>
        <v>148</v>
      </c>
      <c r="H93" s="113"/>
      <c r="I93">
        <f>BRPL_EOD!AG93+BRPL_EOD!AH93</f>
        <v>41.85</v>
      </c>
      <c r="J93">
        <f>BYPL_EOD!AG93+BYPL_EOD!AH93</f>
        <v>23.77</v>
      </c>
      <c r="K93">
        <f>MES_EOD!AG93+MES_EOD!AH93</f>
        <v>8.9600000000000009</v>
      </c>
      <c r="L93">
        <f>NDMC_EOD!AG93+NDMC_EOD!AH93</f>
        <v>44.42</v>
      </c>
      <c r="M93">
        <f>TPDDL_EOD!AG93+TPDDL_EOD!AH93</f>
        <v>29</v>
      </c>
      <c r="N93">
        <f t="shared" si="6"/>
        <v>148</v>
      </c>
      <c r="O93" s="113">
        <f t="shared" si="7"/>
        <v>0</v>
      </c>
      <c r="P93">
        <v>41.85</v>
      </c>
      <c r="Q93">
        <v>23.77</v>
      </c>
      <c r="R93">
        <v>8.9600000000000009</v>
      </c>
      <c r="S93">
        <v>44.42</v>
      </c>
      <c r="T93">
        <v>29</v>
      </c>
      <c r="U93" s="115">
        <f t="shared" si="8"/>
        <v>148</v>
      </c>
      <c r="V93" s="113">
        <f t="shared" si="9"/>
        <v>0</v>
      </c>
    </row>
    <row r="94" spans="1:22">
      <c r="A94" t="s">
        <v>136</v>
      </c>
      <c r="B94">
        <f>PPCL!D94</f>
        <v>320</v>
      </c>
      <c r="C94">
        <f>PPCL!E94</f>
        <v>0</v>
      </c>
      <c r="D94">
        <f>PPCL!O94</f>
        <v>148</v>
      </c>
      <c r="E94">
        <f>PPCL!P94</f>
        <v>0</v>
      </c>
      <c r="F94">
        <f t="shared" si="10"/>
        <v>320</v>
      </c>
      <c r="G94">
        <f t="shared" si="11"/>
        <v>148</v>
      </c>
      <c r="H94" s="113"/>
      <c r="I94">
        <f>BRPL_EOD!AG94+BRPL_EOD!AH94</f>
        <v>41.85</v>
      </c>
      <c r="J94">
        <f>BYPL_EOD!AG94+BYPL_EOD!AH94</f>
        <v>23.77</v>
      </c>
      <c r="K94">
        <f>MES_EOD!AG94+MES_EOD!AH94</f>
        <v>8.9600000000000009</v>
      </c>
      <c r="L94">
        <f>NDMC_EOD!AG94+NDMC_EOD!AH94</f>
        <v>44.42</v>
      </c>
      <c r="M94">
        <f>TPDDL_EOD!AG94+TPDDL_EOD!AH94</f>
        <v>29</v>
      </c>
      <c r="N94">
        <f t="shared" si="6"/>
        <v>148</v>
      </c>
      <c r="O94" s="113">
        <f t="shared" si="7"/>
        <v>0</v>
      </c>
      <c r="P94">
        <v>41.85</v>
      </c>
      <c r="Q94">
        <v>23.77</v>
      </c>
      <c r="R94">
        <v>8.9600000000000009</v>
      </c>
      <c r="S94">
        <v>44.42</v>
      </c>
      <c r="T94">
        <v>29</v>
      </c>
      <c r="U94" s="115">
        <f t="shared" si="8"/>
        <v>148</v>
      </c>
      <c r="V94" s="113">
        <f t="shared" si="9"/>
        <v>0</v>
      </c>
    </row>
    <row r="95" spans="1:22">
      <c r="A95" t="s">
        <v>137</v>
      </c>
      <c r="B95">
        <f>PPCL!D95</f>
        <v>320</v>
      </c>
      <c r="C95">
        <f>PPCL!E95</f>
        <v>0</v>
      </c>
      <c r="D95">
        <f>PPCL!O95</f>
        <v>148</v>
      </c>
      <c r="E95">
        <f>PPCL!P95</f>
        <v>0</v>
      </c>
      <c r="F95">
        <f t="shared" si="10"/>
        <v>320</v>
      </c>
      <c r="G95">
        <f t="shared" si="11"/>
        <v>148</v>
      </c>
      <c r="H95" s="113"/>
      <c r="I95">
        <f>BRPL_EOD!AG95+BRPL_EOD!AH95</f>
        <v>41.85</v>
      </c>
      <c r="J95">
        <f>BYPL_EOD!AG95+BYPL_EOD!AH95</f>
        <v>23.77</v>
      </c>
      <c r="K95">
        <f>MES_EOD!AG95+MES_EOD!AH95</f>
        <v>8.9600000000000009</v>
      </c>
      <c r="L95">
        <f>NDMC_EOD!AG95+NDMC_EOD!AH95</f>
        <v>44.42</v>
      </c>
      <c r="M95">
        <f>TPDDL_EOD!AG95+TPDDL_EOD!AH95</f>
        <v>29</v>
      </c>
      <c r="N95">
        <f t="shared" si="6"/>
        <v>148</v>
      </c>
      <c r="O95" s="113">
        <f t="shared" si="7"/>
        <v>0</v>
      </c>
      <c r="P95">
        <v>41.85</v>
      </c>
      <c r="Q95">
        <v>23.77</v>
      </c>
      <c r="R95">
        <v>8.9600000000000009</v>
      </c>
      <c r="S95">
        <v>44.42</v>
      </c>
      <c r="T95">
        <v>29</v>
      </c>
      <c r="U95" s="115">
        <f t="shared" si="8"/>
        <v>148</v>
      </c>
      <c r="V95" s="113">
        <f t="shared" si="9"/>
        <v>0</v>
      </c>
    </row>
    <row r="96" spans="1:22">
      <c r="A96" t="s">
        <v>138</v>
      </c>
      <c r="B96">
        <f>PPCL!D96</f>
        <v>320</v>
      </c>
      <c r="C96">
        <f>PPCL!E96</f>
        <v>0</v>
      </c>
      <c r="D96">
        <f>PPCL!O96</f>
        <v>148</v>
      </c>
      <c r="E96">
        <f>PPCL!P96</f>
        <v>0</v>
      </c>
      <c r="F96">
        <f t="shared" si="10"/>
        <v>320</v>
      </c>
      <c r="G96">
        <f t="shared" si="11"/>
        <v>148</v>
      </c>
      <c r="H96" s="113"/>
      <c r="I96">
        <f>BRPL_EOD!AG96+BRPL_EOD!AH96</f>
        <v>41.85</v>
      </c>
      <c r="J96">
        <f>BYPL_EOD!AG96+BYPL_EOD!AH96</f>
        <v>23.77</v>
      </c>
      <c r="K96">
        <f>MES_EOD!AG96+MES_EOD!AH96</f>
        <v>8.9600000000000009</v>
      </c>
      <c r="L96">
        <f>NDMC_EOD!AG96+NDMC_EOD!AH96</f>
        <v>44.42</v>
      </c>
      <c r="M96">
        <f>TPDDL_EOD!AG96+TPDDL_EOD!AH96</f>
        <v>29</v>
      </c>
      <c r="N96">
        <f t="shared" si="6"/>
        <v>148</v>
      </c>
      <c r="O96" s="113">
        <f t="shared" si="7"/>
        <v>0</v>
      </c>
      <c r="P96">
        <v>41.85</v>
      </c>
      <c r="Q96">
        <v>23.77</v>
      </c>
      <c r="R96">
        <v>8.9600000000000009</v>
      </c>
      <c r="S96">
        <v>44.42</v>
      </c>
      <c r="T96">
        <v>29</v>
      </c>
      <c r="U96" s="115">
        <f t="shared" si="8"/>
        <v>148</v>
      </c>
      <c r="V96" s="113">
        <f t="shared" si="9"/>
        <v>0</v>
      </c>
    </row>
    <row r="97" spans="1:22">
      <c r="A97" t="s">
        <v>139</v>
      </c>
      <c r="B97">
        <f>PPCL!D97</f>
        <v>320</v>
      </c>
      <c r="C97">
        <f>PPCL!E97</f>
        <v>0</v>
      </c>
      <c r="D97">
        <f>PPCL!O97</f>
        <v>148</v>
      </c>
      <c r="E97">
        <f>PPCL!P97</f>
        <v>0</v>
      </c>
      <c r="F97">
        <f t="shared" si="10"/>
        <v>320</v>
      </c>
      <c r="G97">
        <f t="shared" si="11"/>
        <v>148</v>
      </c>
      <c r="H97" s="113"/>
      <c r="I97">
        <f>BRPL_EOD!AG97+BRPL_EOD!AH97</f>
        <v>41.85</v>
      </c>
      <c r="J97">
        <f>BYPL_EOD!AG97+BYPL_EOD!AH97</f>
        <v>23.77</v>
      </c>
      <c r="K97">
        <f>MES_EOD!AG97+MES_EOD!AH97</f>
        <v>8.9600000000000009</v>
      </c>
      <c r="L97">
        <f>NDMC_EOD!AG97+NDMC_EOD!AH97</f>
        <v>44.42</v>
      </c>
      <c r="M97">
        <f>TPDDL_EOD!AG97+TPDDL_EOD!AH97</f>
        <v>29</v>
      </c>
      <c r="N97">
        <f t="shared" si="6"/>
        <v>148</v>
      </c>
      <c r="O97" s="113">
        <f t="shared" si="7"/>
        <v>0</v>
      </c>
      <c r="P97">
        <v>41.85</v>
      </c>
      <c r="Q97">
        <v>23.77</v>
      </c>
      <c r="R97">
        <v>8.9600000000000009</v>
      </c>
      <c r="S97">
        <v>44.42</v>
      </c>
      <c r="T97">
        <v>29</v>
      </c>
      <c r="U97" s="115">
        <f t="shared" si="8"/>
        <v>148</v>
      </c>
      <c r="V97" s="113">
        <f t="shared" si="9"/>
        <v>0</v>
      </c>
    </row>
    <row r="98" spans="1:22">
      <c r="A98" t="s">
        <v>140</v>
      </c>
      <c r="B98">
        <f>PPCL!D98</f>
        <v>320</v>
      </c>
      <c r="C98">
        <f>PPCL!E98</f>
        <v>0</v>
      </c>
      <c r="D98">
        <f>PPCL!O98</f>
        <v>148</v>
      </c>
      <c r="E98">
        <f>PPCL!P98</f>
        <v>0</v>
      </c>
      <c r="F98">
        <f t="shared" si="10"/>
        <v>320</v>
      </c>
      <c r="G98">
        <f t="shared" si="11"/>
        <v>148</v>
      </c>
      <c r="H98" s="113"/>
      <c r="I98">
        <f>BRPL_EOD!AG98+BRPL_EOD!AH98</f>
        <v>41.85</v>
      </c>
      <c r="J98">
        <f>BYPL_EOD!AG98+BYPL_EOD!AH98</f>
        <v>23.77</v>
      </c>
      <c r="K98">
        <f>MES_EOD!AG98+MES_EOD!AH98</f>
        <v>8.9600000000000009</v>
      </c>
      <c r="L98">
        <f>NDMC_EOD!AG98+NDMC_EOD!AH98</f>
        <v>44.42</v>
      </c>
      <c r="M98">
        <f>TPDDL_EOD!AG98+TPDDL_EOD!AH98</f>
        <v>29</v>
      </c>
      <c r="N98">
        <f t="shared" si="6"/>
        <v>148</v>
      </c>
      <c r="O98" s="113">
        <f t="shared" si="7"/>
        <v>0</v>
      </c>
      <c r="P98">
        <v>41.85</v>
      </c>
      <c r="Q98">
        <v>23.77</v>
      </c>
      <c r="R98">
        <v>8.9600000000000009</v>
      </c>
      <c r="S98">
        <v>44.42</v>
      </c>
      <c r="T98">
        <v>29</v>
      </c>
      <c r="U98" s="115">
        <f t="shared" si="8"/>
        <v>148</v>
      </c>
      <c r="V98" s="113">
        <f t="shared" si="9"/>
        <v>0</v>
      </c>
    </row>
    <row r="99" spans="1:22">
      <c r="A99" s="115" t="s">
        <v>324</v>
      </c>
      <c r="B99" s="115">
        <f>SUM(B3:B98)/4000</f>
        <v>7.68</v>
      </c>
      <c r="C99" s="115">
        <f t="shared" ref="C99:U99" si="12">SUM(C3:C98)/4000</f>
        <v>0</v>
      </c>
      <c r="D99" s="115">
        <f t="shared" si="12"/>
        <v>3.5794999999999999</v>
      </c>
      <c r="E99" s="115">
        <f t="shared" si="12"/>
        <v>0</v>
      </c>
      <c r="F99" s="115">
        <f t="shared" si="12"/>
        <v>7.68</v>
      </c>
      <c r="G99" s="115">
        <f t="shared" si="12"/>
        <v>3.5794999999999999</v>
      </c>
      <c r="H99" s="115"/>
      <c r="I99" s="115">
        <f t="shared" si="12"/>
        <v>1.0137249999999987</v>
      </c>
      <c r="J99" s="115">
        <f t="shared" si="12"/>
        <v>0.57579999999999976</v>
      </c>
      <c r="K99" s="115">
        <f t="shared" si="12"/>
        <v>0.21705750000000043</v>
      </c>
      <c r="L99" s="115">
        <f t="shared" si="12"/>
        <v>1.0760550000000009</v>
      </c>
      <c r="M99" s="115">
        <f t="shared" si="12"/>
        <v>0.69685500000000022</v>
      </c>
      <c r="N99" s="115">
        <f t="shared" si="12"/>
        <v>3.5794924999999997</v>
      </c>
      <c r="O99" s="115">
        <f t="shared" si="12"/>
        <v>7.499999999993179E-6</v>
      </c>
      <c r="P99" s="115">
        <f t="shared" si="12"/>
        <v>1.0137271135009231</v>
      </c>
      <c r="Q99" s="115">
        <f t="shared" si="12"/>
        <v>0.57580120059593098</v>
      </c>
      <c r="R99" s="115">
        <f t="shared" si="12"/>
        <v>0.21705795259949354</v>
      </c>
      <c r="S99" s="115">
        <f t="shared" si="12"/>
        <v>1.0760572434755815</v>
      </c>
      <c r="T99" s="115">
        <f t="shared" si="12"/>
        <v>0.69685648982807058</v>
      </c>
      <c r="U99" s="115">
        <f t="shared" si="12"/>
        <v>3.5794999999999999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13.03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</v>
      </c>
      <c r="N3">
        <f t="shared" ref="N3:N66" si="0">SUM(I3:M3)</f>
        <v>33.11</v>
      </c>
      <c r="O3" s="113">
        <f t="shared" ref="O3:O66" si="1">G3-N3</f>
        <v>0.49000000000000199</v>
      </c>
      <c r="P3">
        <v>13.222832980972516</v>
      </c>
      <c r="Q3">
        <v>8.1183932346723058</v>
      </c>
      <c r="R3">
        <v>0</v>
      </c>
      <c r="S3">
        <v>2.1107822410147992</v>
      </c>
      <c r="T3">
        <v>10.147991543340382</v>
      </c>
      <c r="U3" s="115">
        <f t="shared" ref="U3:U66" si="2">SUM(P3:T3)</f>
        <v>33.600000000000009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13.03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</v>
      </c>
      <c r="N4">
        <f t="shared" si="0"/>
        <v>33.11</v>
      </c>
      <c r="O4" s="113">
        <f t="shared" si="1"/>
        <v>0.49000000000000199</v>
      </c>
      <c r="P4">
        <v>13.222832980972516</v>
      </c>
      <c r="Q4">
        <v>8.1183932346723058</v>
      </c>
      <c r="R4">
        <v>0</v>
      </c>
      <c r="S4">
        <v>2.1107822410147992</v>
      </c>
      <c r="T4">
        <v>10.147991543340382</v>
      </c>
      <c r="U4" s="115">
        <f t="shared" si="2"/>
        <v>33.600000000000009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13.03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</v>
      </c>
      <c r="N5">
        <f t="shared" si="0"/>
        <v>33.11</v>
      </c>
      <c r="O5" s="113">
        <f t="shared" si="1"/>
        <v>0.49000000000000199</v>
      </c>
      <c r="P5">
        <v>13.222832980972516</v>
      </c>
      <c r="Q5">
        <v>8.1183932346723058</v>
      </c>
      <c r="R5">
        <v>0</v>
      </c>
      <c r="S5">
        <v>2.1107822410147992</v>
      </c>
      <c r="T5">
        <v>10.147991543340382</v>
      </c>
      <c r="U5" s="115">
        <f t="shared" si="2"/>
        <v>33.600000000000009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13.03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</v>
      </c>
      <c r="N6">
        <f t="shared" si="0"/>
        <v>33.11</v>
      </c>
      <c r="O6" s="113">
        <f t="shared" si="1"/>
        <v>0.49000000000000199</v>
      </c>
      <c r="P6">
        <v>13.222832980972516</v>
      </c>
      <c r="Q6">
        <v>8.1183932346723058</v>
      </c>
      <c r="R6">
        <v>0</v>
      </c>
      <c r="S6">
        <v>2.1107822410147992</v>
      </c>
      <c r="T6">
        <v>10.147991543340382</v>
      </c>
      <c r="U6" s="115">
        <f t="shared" si="2"/>
        <v>33.600000000000009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32.6</v>
      </c>
      <c r="E7">
        <f>GT!N7</f>
        <v>0</v>
      </c>
      <c r="F7">
        <f t="shared" si="4"/>
        <v>80</v>
      </c>
      <c r="G7">
        <f t="shared" si="5"/>
        <v>32.6</v>
      </c>
      <c r="H7" s="113"/>
      <c r="I7">
        <f>BRPL_EOD!AA7+BRPL_EOD!AB7</f>
        <v>12.03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</v>
      </c>
      <c r="N7">
        <f t="shared" si="0"/>
        <v>32.11</v>
      </c>
      <c r="O7" s="113">
        <f t="shared" si="1"/>
        <v>0.49000000000000199</v>
      </c>
      <c r="P7">
        <v>12.213578324509498</v>
      </c>
      <c r="Q7">
        <v>8.1220803488009974</v>
      </c>
      <c r="R7">
        <v>0</v>
      </c>
      <c r="S7">
        <v>2.1117408906882593</v>
      </c>
      <c r="T7">
        <v>10.152600436001247</v>
      </c>
      <c r="U7" s="115">
        <f t="shared" si="2"/>
        <v>32.600000000000009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32.6</v>
      </c>
      <c r="E8">
        <f>GT!N8</f>
        <v>0</v>
      </c>
      <c r="F8">
        <f t="shared" si="4"/>
        <v>80</v>
      </c>
      <c r="G8">
        <f t="shared" si="5"/>
        <v>32.6</v>
      </c>
      <c r="H8" s="113"/>
      <c r="I8">
        <f>BRPL_EOD!AA8+BRPL_EOD!AB8</f>
        <v>12.03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</v>
      </c>
      <c r="N8">
        <f t="shared" si="0"/>
        <v>32.11</v>
      </c>
      <c r="O8" s="113">
        <f t="shared" si="1"/>
        <v>0.49000000000000199</v>
      </c>
      <c r="P8">
        <v>12.213578324509498</v>
      </c>
      <c r="Q8">
        <v>8.1220803488009974</v>
      </c>
      <c r="R8">
        <v>0</v>
      </c>
      <c r="S8">
        <v>2.1117408906882593</v>
      </c>
      <c r="T8">
        <v>10.152600436001247</v>
      </c>
      <c r="U8" s="115">
        <f t="shared" si="2"/>
        <v>32.600000000000009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32.6</v>
      </c>
      <c r="E9">
        <f>GT!N9</f>
        <v>0</v>
      </c>
      <c r="F9">
        <f t="shared" si="4"/>
        <v>80</v>
      </c>
      <c r="G9">
        <f t="shared" si="5"/>
        <v>32.6</v>
      </c>
      <c r="H9" s="113"/>
      <c r="I9">
        <f>BRPL_EOD!AA9+BRPL_EOD!AB9</f>
        <v>12.03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</v>
      </c>
      <c r="N9">
        <f t="shared" si="0"/>
        <v>32.11</v>
      </c>
      <c r="O9" s="113">
        <f t="shared" si="1"/>
        <v>0.49000000000000199</v>
      </c>
      <c r="P9">
        <v>12.213578324509498</v>
      </c>
      <c r="Q9">
        <v>8.1220803488009974</v>
      </c>
      <c r="R9">
        <v>0</v>
      </c>
      <c r="S9">
        <v>2.1117408906882593</v>
      </c>
      <c r="T9">
        <v>10.152600436001247</v>
      </c>
      <c r="U9" s="115">
        <f t="shared" si="2"/>
        <v>32.600000000000009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80</v>
      </c>
      <c r="G10">
        <f t="shared" si="5"/>
        <v>32.6</v>
      </c>
      <c r="H10" s="113"/>
      <c r="I10">
        <f>BRPL_EOD!AA10+BRPL_EOD!AB10</f>
        <v>12.03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</v>
      </c>
      <c r="N10">
        <f t="shared" si="0"/>
        <v>32.11</v>
      </c>
      <c r="O10" s="113">
        <f t="shared" si="1"/>
        <v>0.49000000000000199</v>
      </c>
      <c r="P10">
        <v>12.213578324509498</v>
      </c>
      <c r="Q10">
        <v>8.1220803488009974</v>
      </c>
      <c r="R10">
        <v>0</v>
      </c>
      <c r="S10">
        <v>2.1117408906882593</v>
      </c>
      <c r="T10">
        <v>10.152600436001247</v>
      </c>
      <c r="U10" s="115">
        <f t="shared" si="2"/>
        <v>32.600000000000009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80</v>
      </c>
      <c r="G11">
        <f t="shared" si="5"/>
        <v>32.6</v>
      </c>
      <c r="H11" s="113"/>
      <c r="I11">
        <f>BRPL_EOD!AA11+BRPL_EOD!AB11</f>
        <v>12.03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</v>
      </c>
      <c r="N11">
        <f t="shared" si="0"/>
        <v>32.11</v>
      </c>
      <c r="O11" s="113">
        <f t="shared" si="1"/>
        <v>0.49000000000000199</v>
      </c>
      <c r="P11">
        <v>12.213578324509498</v>
      </c>
      <c r="Q11">
        <v>8.1220803488009974</v>
      </c>
      <c r="R11">
        <v>0</v>
      </c>
      <c r="S11">
        <v>2.1117408906882593</v>
      </c>
      <c r="T11">
        <v>10.152600436001247</v>
      </c>
      <c r="U11" s="115">
        <f t="shared" si="2"/>
        <v>32.600000000000009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32.6</v>
      </c>
      <c r="E12">
        <f>GT!N12</f>
        <v>0</v>
      </c>
      <c r="F12">
        <f t="shared" si="4"/>
        <v>80</v>
      </c>
      <c r="G12">
        <f t="shared" si="5"/>
        <v>32.6</v>
      </c>
      <c r="H12" s="113"/>
      <c r="I12">
        <f>BRPL_EOD!AA12+BRPL_EOD!AB12</f>
        <v>12.03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</v>
      </c>
      <c r="N12">
        <f t="shared" si="0"/>
        <v>32.11</v>
      </c>
      <c r="O12" s="113">
        <f t="shared" si="1"/>
        <v>0.49000000000000199</v>
      </c>
      <c r="P12">
        <v>12.213578324509498</v>
      </c>
      <c r="Q12">
        <v>8.1220803488009974</v>
      </c>
      <c r="R12">
        <v>0</v>
      </c>
      <c r="S12">
        <v>2.1117408906882593</v>
      </c>
      <c r="T12">
        <v>10.152600436001247</v>
      </c>
      <c r="U12" s="115">
        <f t="shared" si="2"/>
        <v>32.600000000000009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32.6</v>
      </c>
      <c r="E13">
        <f>GT!N13</f>
        <v>0</v>
      </c>
      <c r="F13">
        <f t="shared" si="4"/>
        <v>80</v>
      </c>
      <c r="G13">
        <f t="shared" si="5"/>
        <v>32.6</v>
      </c>
      <c r="H13" s="113"/>
      <c r="I13">
        <f>BRPL_EOD!AA13+BRPL_EOD!AB13</f>
        <v>12.03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</v>
      </c>
      <c r="N13">
        <f t="shared" si="0"/>
        <v>32.11</v>
      </c>
      <c r="O13" s="113">
        <f t="shared" si="1"/>
        <v>0.49000000000000199</v>
      </c>
      <c r="P13">
        <v>12.213578324509498</v>
      </c>
      <c r="Q13">
        <v>8.1220803488009974</v>
      </c>
      <c r="R13">
        <v>0</v>
      </c>
      <c r="S13">
        <v>2.1117408906882593</v>
      </c>
      <c r="T13">
        <v>10.152600436001247</v>
      </c>
      <c r="U13" s="115">
        <f t="shared" si="2"/>
        <v>32.600000000000009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32.6</v>
      </c>
      <c r="E14">
        <f>GT!N14</f>
        <v>0</v>
      </c>
      <c r="F14">
        <f t="shared" si="4"/>
        <v>80</v>
      </c>
      <c r="G14">
        <f t="shared" si="5"/>
        <v>32.6</v>
      </c>
      <c r="H14" s="113"/>
      <c r="I14">
        <f>BRPL_EOD!AA14+BRPL_EOD!AB14</f>
        <v>12.03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</v>
      </c>
      <c r="N14">
        <f t="shared" si="0"/>
        <v>32.11</v>
      </c>
      <c r="O14" s="113">
        <f t="shared" si="1"/>
        <v>0.49000000000000199</v>
      </c>
      <c r="P14">
        <v>12.213578324509498</v>
      </c>
      <c r="Q14">
        <v>8.1220803488009974</v>
      </c>
      <c r="R14">
        <v>0</v>
      </c>
      <c r="S14">
        <v>2.1117408906882593</v>
      </c>
      <c r="T14">
        <v>10.152600436001247</v>
      </c>
      <c r="U14" s="115">
        <f t="shared" si="2"/>
        <v>32.600000000000009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32.6</v>
      </c>
      <c r="E15">
        <f>GT!N15</f>
        <v>0</v>
      </c>
      <c r="F15">
        <f t="shared" si="4"/>
        <v>80</v>
      </c>
      <c r="G15">
        <f t="shared" si="5"/>
        <v>32.6</v>
      </c>
      <c r="H15" s="113"/>
      <c r="I15">
        <f>BRPL_EOD!AA15+BRPL_EOD!AB15</f>
        <v>12.03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</v>
      </c>
      <c r="N15">
        <f t="shared" si="0"/>
        <v>32.11</v>
      </c>
      <c r="O15" s="113">
        <f t="shared" si="1"/>
        <v>0.49000000000000199</v>
      </c>
      <c r="P15">
        <v>12.213578324509498</v>
      </c>
      <c r="Q15">
        <v>8.1220803488009974</v>
      </c>
      <c r="R15">
        <v>0</v>
      </c>
      <c r="S15">
        <v>2.1117408906882593</v>
      </c>
      <c r="T15">
        <v>10.152600436001247</v>
      </c>
      <c r="U15" s="115">
        <f t="shared" si="2"/>
        <v>32.600000000000009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32.6</v>
      </c>
      <c r="E16">
        <f>GT!N16</f>
        <v>0</v>
      </c>
      <c r="F16">
        <f t="shared" si="4"/>
        <v>80</v>
      </c>
      <c r="G16">
        <f t="shared" si="5"/>
        <v>32.6</v>
      </c>
      <c r="H16" s="113"/>
      <c r="I16">
        <f>BRPL_EOD!AA16+BRPL_EOD!AB16</f>
        <v>12.03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</v>
      </c>
      <c r="N16">
        <f t="shared" si="0"/>
        <v>32.11</v>
      </c>
      <c r="O16" s="113">
        <f t="shared" si="1"/>
        <v>0.49000000000000199</v>
      </c>
      <c r="P16">
        <v>12.213578324509498</v>
      </c>
      <c r="Q16">
        <v>8.1220803488009974</v>
      </c>
      <c r="R16">
        <v>0</v>
      </c>
      <c r="S16">
        <v>2.1117408906882593</v>
      </c>
      <c r="T16">
        <v>10.152600436001247</v>
      </c>
      <c r="U16" s="115">
        <f t="shared" si="2"/>
        <v>32.600000000000009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32.6</v>
      </c>
      <c r="E17">
        <f>GT!N17</f>
        <v>0</v>
      </c>
      <c r="F17">
        <f t="shared" si="4"/>
        <v>80</v>
      </c>
      <c r="G17">
        <f t="shared" si="5"/>
        <v>32.6</v>
      </c>
      <c r="H17" s="113"/>
      <c r="I17">
        <f>BRPL_EOD!AA17+BRPL_EOD!AB17</f>
        <v>12.03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</v>
      </c>
      <c r="N17">
        <f t="shared" si="0"/>
        <v>32.11</v>
      </c>
      <c r="O17" s="113">
        <f t="shared" si="1"/>
        <v>0.49000000000000199</v>
      </c>
      <c r="P17">
        <v>12.213578324509498</v>
      </c>
      <c r="Q17">
        <v>8.1220803488009974</v>
      </c>
      <c r="R17">
        <v>0</v>
      </c>
      <c r="S17">
        <v>2.1117408906882593</v>
      </c>
      <c r="T17">
        <v>10.152600436001247</v>
      </c>
      <c r="U17" s="115">
        <f t="shared" si="2"/>
        <v>32.600000000000009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32.6</v>
      </c>
      <c r="E18">
        <f>GT!N18</f>
        <v>0</v>
      </c>
      <c r="F18">
        <f t="shared" si="4"/>
        <v>80</v>
      </c>
      <c r="G18">
        <f t="shared" si="5"/>
        <v>32.6</v>
      </c>
      <c r="H18" s="113"/>
      <c r="I18">
        <f>BRPL_EOD!AA18+BRPL_EOD!AB18</f>
        <v>12.03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</v>
      </c>
      <c r="N18">
        <f t="shared" si="0"/>
        <v>32.11</v>
      </c>
      <c r="O18" s="113">
        <f t="shared" si="1"/>
        <v>0.49000000000000199</v>
      </c>
      <c r="P18">
        <v>12.213578324509498</v>
      </c>
      <c r="Q18">
        <v>8.1220803488009974</v>
      </c>
      <c r="R18">
        <v>0</v>
      </c>
      <c r="S18">
        <v>2.1117408906882593</v>
      </c>
      <c r="T18">
        <v>10.152600436001247</v>
      </c>
      <c r="U18" s="115">
        <f t="shared" si="2"/>
        <v>32.600000000000009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32.6</v>
      </c>
      <c r="E19">
        <f>GT!N19</f>
        <v>0</v>
      </c>
      <c r="F19">
        <f t="shared" si="4"/>
        <v>80</v>
      </c>
      <c r="G19">
        <f t="shared" si="5"/>
        <v>32.6</v>
      </c>
      <c r="H19" s="113"/>
      <c r="I19">
        <f>BRPL_EOD!AA19+BRPL_EOD!AB19</f>
        <v>12.03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</v>
      </c>
      <c r="N19">
        <f t="shared" si="0"/>
        <v>32.11</v>
      </c>
      <c r="O19" s="113">
        <f t="shared" si="1"/>
        <v>0.49000000000000199</v>
      </c>
      <c r="P19">
        <v>12.213578324509498</v>
      </c>
      <c r="Q19">
        <v>8.1220803488009974</v>
      </c>
      <c r="R19">
        <v>0</v>
      </c>
      <c r="S19">
        <v>2.1117408906882593</v>
      </c>
      <c r="T19">
        <v>10.152600436001247</v>
      </c>
      <c r="U19" s="115">
        <f t="shared" si="2"/>
        <v>32.600000000000009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32.6</v>
      </c>
      <c r="E20">
        <f>GT!N20</f>
        <v>0</v>
      </c>
      <c r="F20">
        <f t="shared" si="4"/>
        <v>80</v>
      </c>
      <c r="G20">
        <f t="shared" si="5"/>
        <v>32.6</v>
      </c>
      <c r="H20" s="113"/>
      <c r="I20">
        <f>BRPL_EOD!AA20+BRPL_EOD!AB20</f>
        <v>12.03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</v>
      </c>
      <c r="N20">
        <f t="shared" si="0"/>
        <v>32.11</v>
      </c>
      <c r="O20" s="113">
        <f t="shared" si="1"/>
        <v>0.49000000000000199</v>
      </c>
      <c r="P20">
        <v>12.213578324509498</v>
      </c>
      <c r="Q20">
        <v>8.1220803488009974</v>
      </c>
      <c r="R20">
        <v>0</v>
      </c>
      <c r="S20">
        <v>2.1117408906882593</v>
      </c>
      <c r="T20">
        <v>10.152600436001247</v>
      </c>
      <c r="U20" s="115">
        <f t="shared" si="2"/>
        <v>32.600000000000009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32.6</v>
      </c>
      <c r="E21">
        <f>GT!N21</f>
        <v>0</v>
      </c>
      <c r="F21">
        <f t="shared" si="4"/>
        <v>80</v>
      </c>
      <c r="G21">
        <f t="shared" si="5"/>
        <v>32.6</v>
      </c>
      <c r="H21" s="113"/>
      <c r="I21">
        <f>BRPL_EOD!AA21+BRPL_EOD!AB21</f>
        <v>12.03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</v>
      </c>
      <c r="N21">
        <f t="shared" si="0"/>
        <v>32.11</v>
      </c>
      <c r="O21" s="113">
        <f t="shared" si="1"/>
        <v>0.49000000000000199</v>
      </c>
      <c r="P21">
        <v>12.213578324509498</v>
      </c>
      <c r="Q21">
        <v>8.1220803488009974</v>
      </c>
      <c r="R21">
        <v>0</v>
      </c>
      <c r="S21">
        <v>2.1117408906882593</v>
      </c>
      <c r="T21">
        <v>10.152600436001247</v>
      </c>
      <c r="U21" s="115">
        <f t="shared" si="2"/>
        <v>32.600000000000009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80</v>
      </c>
      <c r="G22">
        <f t="shared" si="5"/>
        <v>32.6</v>
      </c>
      <c r="H22" s="113"/>
      <c r="I22">
        <f>BRPL_EOD!AA22+BRPL_EOD!AB22</f>
        <v>12.03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</v>
      </c>
      <c r="N22">
        <f t="shared" si="0"/>
        <v>32.11</v>
      </c>
      <c r="O22" s="113">
        <f t="shared" si="1"/>
        <v>0.49000000000000199</v>
      </c>
      <c r="P22">
        <v>12.213578324509498</v>
      </c>
      <c r="Q22">
        <v>8.1220803488009974</v>
      </c>
      <c r="R22">
        <v>0</v>
      </c>
      <c r="S22">
        <v>2.1117408906882593</v>
      </c>
      <c r="T22">
        <v>10.152600436001247</v>
      </c>
      <c r="U22" s="115">
        <f t="shared" si="2"/>
        <v>32.600000000000009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80</v>
      </c>
      <c r="G23">
        <f t="shared" si="5"/>
        <v>32.6</v>
      </c>
      <c r="H23" s="113"/>
      <c r="I23">
        <f>BRPL_EOD!AA23+BRPL_EOD!AB23</f>
        <v>12.03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</v>
      </c>
      <c r="N23">
        <f t="shared" si="0"/>
        <v>32.11</v>
      </c>
      <c r="O23" s="113">
        <f t="shared" si="1"/>
        <v>0.49000000000000199</v>
      </c>
      <c r="P23">
        <v>12.213578324509498</v>
      </c>
      <c r="Q23">
        <v>8.1220803488009974</v>
      </c>
      <c r="R23">
        <v>0</v>
      </c>
      <c r="S23">
        <v>2.1117408906882593</v>
      </c>
      <c r="T23">
        <v>10.152600436001247</v>
      </c>
      <c r="U23" s="115">
        <f t="shared" si="2"/>
        <v>32.600000000000009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80</v>
      </c>
      <c r="G24">
        <f t="shared" si="5"/>
        <v>32.6</v>
      </c>
      <c r="H24" s="113"/>
      <c r="I24">
        <f>BRPL_EOD!AA24+BRPL_EOD!AB24</f>
        <v>12.03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</v>
      </c>
      <c r="N24">
        <f t="shared" si="0"/>
        <v>32.11</v>
      </c>
      <c r="O24" s="113">
        <f t="shared" si="1"/>
        <v>0.49000000000000199</v>
      </c>
      <c r="P24">
        <v>12.213578324509498</v>
      </c>
      <c r="Q24">
        <v>8.1220803488009974</v>
      </c>
      <c r="R24">
        <v>0</v>
      </c>
      <c r="S24">
        <v>2.1117408906882593</v>
      </c>
      <c r="T24">
        <v>10.152600436001247</v>
      </c>
      <c r="U24" s="115">
        <f t="shared" si="2"/>
        <v>32.600000000000009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80</v>
      </c>
      <c r="G25">
        <f t="shared" si="5"/>
        <v>32.6</v>
      </c>
      <c r="H25" s="113"/>
      <c r="I25">
        <f>BRPL_EOD!AA25+BRPL_EOD!AB25</f>
        <v>12.03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</v>
      </c>
      <c r="N25">
        <f t="shared" si="0"/>
        <v>32.11</v>
      </c>
      <c r="O25" s="113">
        <f t="shared" si="1"/>
        <v>0.49000000000000199</v>
      </c>
      <c r="P25">
        <v>12.213578324509498</v>
      </c>
      <c r="Q25">
        <v>8.1220803488009974</v>
      </c>
      <c r="R25">
        <v>0</v>
      </c>
      <c r="S25">
        <v>2.1117408906882593</v>
      </c>
      <c r="T25">
        <v>10.152600436001247</v>
      </c>
      <c r="U25" s="115">
        <f t="shared" si="2"/>
        <v>32.600000000000009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80</v>
      </c>
      <c r="G26">
        <f t="shared" si="5"/>
        <v>32.6</v>
      </c>
      <c r="H26" s="113"/>
      <c r="I26">
        <f>BRPL_EOD!AA26+BRPL_EOD!AB26</f>
        <v>12.03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</v>
      </c>
      <c r="N26">
        <f t="shared" si="0"/>
        <v>32.11</v>
      </c>
      <c r="O26" s="113">
        <f t="shared" si="1"/>
        <v>0.49000000000000199</v>
      </c>
      <c r="P26">
        <v>12.213578324509498</v>
      </c>
      <c r="Q26">
        <v>8.1220803488009974</v>
      </c>
      <c r="R26">
        <v>0</v>
      </c>
      <c r="S26">
        <v>2.1117408906882593</v>
      </c>
      <c r="T26">
        <v>10.152600436001247</v>
      </c>
      <c r="U26" s="115">
        <f t="shared" si="2"/>
        <v>32.600000000000009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80</v>
      </c>
      <c r="G27">
        <f t="shared" si="5"/>
        <v>32.6</v>
      </c>
      <c r="H27" s="113"/>
      <c r="I27">
        <f>BRPL_EOD!AA27+BRPL_EOD!AB27</f>
        <v>12.03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</v>
      </c>
      <c r="N27">
        <f t="shared" si="0"/>
        <v>32.11</v>
      </c>
      <c r="O27" s="113">
        <f t="shared" si="1"/>
        <v>0.49000000000000199</v>
      </c>
      <c r="P27">
        <v>12.213578324509498</v>
      </c>
      <c r="Q27">
        <v>8.1220803488009974</v>
      </c>
      <c r="R27">
        <v>0</v>
      </c>
      <c r="S27">
        <v>2.1117408906882593</v>
      </c>
      <c r="T27">
        <v>10.152600436001247</v>
      </c>
      <c r="U27" s="115">
        <f t="shared" si="2"/>
        <v>32.600000000000009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32.6</v>
      </c>
      <c r="E28">
        <f>GT!N28</f>
        <v>0</v>
      </c>
      <c r="F28">
        <f t="shared" si="4"/>
        <v>80</v>
      </c>
      <c r="G28">
        <f t="shared" si="5"/>
        <v>32.6</v>
      </c>
      <c r="H28" s="113"/>
      <c r="I28">
        <f>BRPL_EOD!AA28+BRPL_EOD!AB28</f>
        <v>12.03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</v>
      </c>
      <c r="N28">
        <f t="shared" si="0"/>
        <v>32.11</v>
      </c>
      <c r="O28" s="113">
        <f t="shared" si="1"/>
        <v>0.49000000000000199</v>
      </c>
      <c r="P28">
        <v>12.213578324509498</v>
      </c>
      <c r="Q28">
        <v>8.1220803488009974</v>
      </c>
      <c r="R28">
        <v>0</v>
      </c>
      <c r="S28">
        <v>2.1117408906882593</v>
      </c>
      <c r="T28">
        <v>10.152600436001247</v>
      </c>
      <c r="U28" s="115">
        <f t="shared" si="2"/>
        <v>32.600000000000009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</v>
      </c>
      <c r="N29">
        <f t="shared" si="0"/>
        <v>33.11</v>
      </c>
      <c r="O29" s="113">
        <f t="shared" si="1"/>
        <v>0.49000000000000199</v>
      </c>
      <c r="P29">
        <v>13.222832980972516</v>
      </c>
      <c r="Q29">
        <v>8.1183932346723058</v>
      </c>
      <c r="R29">
        <v>0</v>
      </c>
      <c r="S29">
        <v>2.1107822410147992</v>
      </c>
      <c r="T29">
        <v>10.147991543340382</v>
      </c>
      <c r="U29" s="115">
        <f t="shared" si="2"/>
        <v>33.600000000000009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</v>
      </c>
      <c r="N30">
        <f t="shared" si="0"/>
        <v>33.11</v>
      </c>
      <c r="O30" s="113">
        <f t="shared" si="1"/>
        <v>0.49000000000000199</v>
      </c>
      <c r="P30">
        <v>13.222832980972516</v>
      </c>
      <c r="Q30">
        <v>8.1183932346723058</v>
      </c>
      <c r="R30">
        <v>0</v>
      </c>
      <c r="S30">
        <v>2.1107822410147992</v>
      </c>
      <c r="T30">
        <v>10.147991543340382</v>
      </c>
      <c r="U30" s="115">
        <f t="shared" si="2"/>
        <v>33.600000000000009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</v>
      </c>
      <c r="N31">
        <f t="shared" si="0"/>
        <v>33.11</v>
      </c>
      <c r="O31" s="113">
        <f t="shared" si="1"/>
        <v>0.49000000000000199</v>
      </c>
      <c r="P31">
        <v>13.222832980972516</v>
      </c>
      <c r="Q31">
        <v>8.1183932346723058</v>
      </c>
      <c r="R31">
        <v>0</v>
      </c>
      <c r="S31">
        <v>2.1107822410147992</v>
      </c>
      <c r="T31">
        <v>10.147991543340382</v>
      </c>
      <c r="U31" s="115">
        <f t="shared" si="2"/>
        <v>33.600000000000009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</v>
      </c>
      <c r="N32">
        <f t="shared" si="0"/>
        <v>33.11</v>
      </c>
      <c r="O32" s="113">
        <f t="shared" si="1"/>
        <v>0.49000000000000199</v>
      </c>
      <c r="P32">
        <v>13.222832980972516</v>
      </c>
      <c r="Q32">
        <v>8.1183932346723058</v>
      </c>
      <c r="R32">
        <v>0</v>
      </c>
      <c r="S32">
        <v>2.1107822410147992</v>
      </c>
      <c r="T32">
        <v>10.147991543340382</v>
      </c>
      <c r="U32" s="115">
        <f t="shared" si="2"/>
        <v>33.600000000000009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</v>
      </c>
      <c r="N33">
        <f t="shared" si="0"/>
        <v>33.11</v>
      </c>
      <c r="O33" s="113">
        <f t="shared" si="1"/>
        <v>0.49000000000000199</v>
      </c>
      <c r="P33">
        <v>13.222832980972516</v>
      </c>
      <c r="Q33">
        <v>8.1183932346723058</v>
      </c>
      <c r="R33">
        <v>0</v>
      </c>
      <c r="S33">
        <v>2.1107822410147992</v>
      </c>
      <c r="T33">
        <v>10.147991543340382</v>
      </c>
      <c r="U33" s="115">
        <f t="shared" si="2"/>
        <v>33.600000000000009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</v>
      </c>
      <c r="N34">
        <f t="shared" si="0"/>
        <v>33.11</v>
      </c>
      <c r="O34" s="113">
        <f t="shared" si="1"/>
        <v>0.49000000000000199</v>
      </c>
      <c r="P34">
        <v>13.222832980972516</v>
      </c>
      <c r="Q34">
        <v>8.1183932346723058</v>
      </c>
      <c r="R34">
        <v>0</v>
      </c>
      <c r="S34">
        <v>2.1107822410147992</v>
      </c>
      <c r="T34">
        <v>10.147991543340382</v>
      </c>
      <c r="U34" s="115">
        <f t="shared" si="2"/>
        <v>33.600000000000009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80</v>
      </c>
      <c r="G35">
        <f t="shared" si="5"/>
        <v>33.6</v>
      </c>
      <c r="H35" s="113"/>
      <c r="I35">
        <f>BRPL_EOD!AA35+BRPL_EOD!AB35</f>
        <v>13.03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</v>
      </c>
      <c r="N35">
        <f t="shared" si="0"/>
        <v>33.11</v>
      </c>
      <c r="O35" s="113">
        <f t="shared" si="1"/>
        <v>0.49000000000000199</v>
      </c>
      <c r="P35">
        <v>13.222832980972516</v>
      </c>
      <c r="Q35">
        <v>8.1183932346723058</v>
      </c>
      <c r="R35">
        <v>0</v>
      </c>
      <c r="S35">
        <v>2.1107822410147992</v>
      </c>
      <c r="T35">
        <v>10.147991543340382</v>
      </c>
      <c r="U35" s="115">
        <f t="shared" si="2"/>
        <v>33.600000000000009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80</v>
      </c>
      <c r="G36">
        <f t="shared" si="5"/>
        <v>33.6</v>
      </c>
      <c r="H36" s="113"/>
      <c r="I36">
        <f>BRPL_EOD!AA36+BRPL_EOD!AB36</f>
        <v>13.03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</v>
      </c>
      <c r="N36">
        <f t="shared" si="0"/>
        <v>33.11</v>
      </c>
      <c r="O36" s="113">
        <f t="shared" si="1"/>
        <v>0.49000000000000199</v>
      </c>
      <c r="P36">
        <v>13.222832980972516</v>
      </c>
      <c r="Q36">
        <v>8.1183932346723058</v>
      </c>
      <c r="R36">
        <v>0</v>
      </c>
      <c r="S36">
        <v>2.1107822410147992</v>
      </c>
      <c r="T36">
        <v>10.147991543340382</v>
      </c>
      <c r="U36" s="115">
        <f t="shared" si="2"/>
        <v>33.600000000000009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80</v>
      </c>
      <c r="G37">
        <f t="shared" si="5"/>
        <v>33.6</v>
      </c>
      <c r="H37" s="113"/>
      <c r="I37">
        <f>BRPL_EOD!AA37+BRPL_EOD!AB37</f>
        <v>13.03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</v>
      </c>
      <c r="N37">
        <f t="shared" si="0"/>
        <v>33.11</v>
      </c>
      <c r="O37" s="113">
        <f t="shared" si="1"/>
        <v>0.49000000000000199</v>
      </c>
      <c r="P37">
        <v>13.222832980972516</v>
      </c>
      <c r="Q37">
        <v>8.1183932346723058</v>
      </c>
      <c r="R37">
        <v>0</v>
      </c>
      <c r="S37">
        <v>2.1107822410147992</v>
      </c>
      <c r="T37">
        <v>10.147991543340382</v>
      </c>
      <c r="U37" s="115">
        <f t="shared" si="2"/>
        <v>33.600000000000009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80</v>
      </c>
      <c r="G38">
        <f t="shared" si="5"/>
        <v>33.6</v>
      </c>
      <c r="H38" s="113"/>
      <c r="I38">
        <f>BRPL_EOD!AA38+BRPL_EOD!AB38</f>
        <v>13.03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</v>
      </c>
      <c r="N38">
        <f t="shared" si="0"/>
        <v>33.11</v>
      </c>
      <c r="O38" s="113">
        <f t="shared" si="1"/>
        <v>0.49000000000000199</v>
      </c>
      <c r="P38">
        <v>13.222832980972516</v>
      </c>
      <c r="Q38">
        <v>8.1183932346723058</v>
      </c>
      <c r="R38">
        <v>0</v>
      </c>
      <c r="S38">
        <v>2.1107822410147992</v>
      </c>
      <c r="T38">
        <v>10.147991543340382</v>
      </c>
      <c r="U38" s="115">
        <f t="shared" si="2"/>
        <v>33.600000000000009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80</v>
      </c>
      <c r="G39">
        <f t="shared" si="5"/>
        <v>33.299999999999997</v>
      </c>
      <c r="H39" s="113"/>
      <c r="I39">
        <f>BRPL_EOD!AA39+BRPL_EOD!AB39</f>
        <v>13.03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</v>
      </c>
      <c r="N39">
        <f t="shared" si="0"/>
        <v>33.11</v>
      </c>
      <c r="O39" s="113">
        <f t="shared" si="1"/>
        <v>0.18999999999999773</v>
      </c>
      <c r="P39">
        <v>13.104771972213831</v>
      </c>
      <c r="Q39">
        <v>8.045907580791301</v>
      </c>
      <c r="R39">
        <v>0</v>
      </c>
      <c r="S39">
        <v>2.0919359710057384</v>
      </c>
      <c r="T39">
        <v>10.057384475989126</v>
      </c>
      <c r="U39" s="115">
        <f t="shared" si="2"/>
        <v>33.299999999999997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32.299999999999997</v>
      </c>
      <c r="E40">
        <f>GT!N40</f>
        <v>0</v>
      </c>
      <c r="F40">
        <f t="shared" si="4"/>
        <v>80</v>
      </c>
      <c r="G40">
        <f t="shared" si="5"/>
        <v>32.299999999999997</v>
      </c>
      <c r="H40" s="113"/>
      <c r="I40">
        <f>BRPL_EOD!AA40+BRPL_EOD!AB40</f>
        <v>12.03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</v>
      </c>
      <c r="N40">
        <f t="shared" si="0"/>
        <v>32.11</v>
      </c>
      <c r="O40" s="113">
        <f t="shared" si="1"/>
        <v>0.18999999999999773</v>
      </c>
      <c r="P40">
        <v>12.101183431952661</v>
      </c>
      <c r="Q40">
        <v>8.0473372781065091</v>
      </c>
      <c r="R40">
        <v>0</v>
      </c>
      <c r="S40">
        <v>2.0923076923076924</v>
      </c>
      <c r="T40">
        <v>10.059171597633135</v>
      </c>
      <c r="U40" s="115">
        <f t="shared" si="2"/>
        <v>32.299999999999997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80</v>
      </c>
      <c r="G41">
        <f t="shared" si="5"/>
        <v>32.299999999999997</v>
      </c>
      <c r="H41" s="113"/>
      <c r="I41">
        <f>BRPL_EOD!AA41+BRPL_EOD!AB41</f>
        <v>12.03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</v>
      </c>
      <c r="N41">
        <f t="shared" si="0"/>
        <v>32.11</v>
      </c>
      <c r="O41" s="113">
        <f t="shared" si="1"/>
        <v>0.18999999999999773</v>
      </c>
      <c r="P41">
        <v>12.101183431952661</v>
      </c>
      <c r="Q41">
        <v>8.0473372781065091</v>
      </c>
      <c r="R41">
        <v>0</v>
      </c>
      <c r="S41">
        <v>2.0923076923076924</v>
      </c>
      <c r="T41">
        <v>10.059171597633135</v>
      </c>
      <c r="U41" s="115">
        <f t="shared" si="2"/>
        <v>32.299999999999997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80</v>
      </c>
      <c r="G42">
        <f t="shared" si="5"/>
        <v>32.299999999999997</v>
      </c>
      <c r="H42" s="113"/>
      <c r="I42">
        <f>BRPL_EOD!AA42+BRPL_EOD!AB42</f>
        <v>12.03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</v>
      </c>
      <c r="N42">
        <f t="shared" si="0"/>
        <v>32.11</v>
      </c>
      <c r="O42" s="113">
        <f t="shared" si="1"/>
        <v>0.18999999999999773</v>
      </c>
      <c r="P42">
        <v>12.101183431952661</v>
      </c>
      <c r="Q42">
        <v>8.0473372781065091</v>
      </c>
      <c r="R42">
        <v>0</v>
      </c>
      <c r="S42">
        <v>2.0923076923076924</v>
      </c>
      <c r="T42">
        <v>10.059171597633135</v>
      </c>
      <c r="U42" s="115">
        <f t="shared" si="2"/>
        <v>32.299999999999997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3"/>
      <c r="I43">
        <f>BRPL_EOD!AA43+BRPL_EOD!AB43</f>
        <v>13.03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</v>
      </c>
      <c r="N43">
        <f t="shared" si="0"/>
        <v>33.11</v>
      </c>
      <c r="O43" s="113">
        <f t="shared" si="1"/>
        <v>0.18999999999999773</v>
      </c>
      <c r="P43">
        <v>13.104771972213831</v>
      </c>
      <c r="Q43">
        <v>8.045907580791301</v>
      </c>
      <c r="R43">
        <v>0</v>
      </c>
      <c r="S43">
        <v>2.0919359710057384</v>
      </c>
      <c r="T43">
        <v>10.057384475989126</v>
      </c>
      <c r="U43" s="115">
        <f t="shared" si="2"/>
        <v>33.299999999999997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3"/>
      <c r="I44">
        <f>BRPL_EOD!AA44+BRPL_EOD!AB44</f>
        <v>13.03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</v>
      </c>
      <c r="N44">
        <f t="shared" si="0"/>
        <v>33.11</v>
      </c>
      <c r="O44" s="113">
        <f t="shared" si="1"/>
        <v>0.18999999999999773</v>
      </c>
      <c r="P44">
        <v>13.104771972213831</v>
      </c>
      <c r="Q44">
        <v>8.045907580791301</v>
      </c>
      <c r="R44">
        <v>0</v>
      </c>
      <c r="S44">
        <v>2.0919359710057384</v>
      </c>
      <c r="T44">
        <v>10.057384475989126</v>
      </c>
      <c r="U44" s="115">
        <f t="shared" si="2"/>
        <v>33.299999999999997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13.03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</v>
      </c>
      <c r="N45">
        <f t="shared" si="0"/>
        <v>33.11</v>
      </c>
      <c r="O45" s="113">
        <f t="shared" si="1"/>
        <v>0.18999999999999773</v>
      </c>
      <c r="P45">
        <v>13.104771972213831</v>
      </c>
      <c r="Q45">
        <v>8.045907580791301</v>
      </c>
      <c r="R45">
        <v>0</v>
      </c>
      <c r="S45">
        <v>2.0919359710057384</v>
      </c>
      <c r="T45">
        <v>10.057384475989126</v>
      </c>
      <c r="U45" s="115">
        <f t="shared" si="2"/>
        <v>33.299999999999997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13.03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</v>
      </c>
      <c r="N46">
        <f t="shared" si="0"/>
        <v>33.11</v>
      </c>
      <c r="O46" s="113">
        <f t="shared" si="1"/>
        <v>0.18999999999999773</v>
      </c>
      <c r="P46">
        <v>13.104771972213831</v>
      </c>
      <c r="Q46">
        <v>8.045907580791301</v>
      </c>
      <c r="R46">
        <v>0</v>
      </c>
      <c r="S46">
        <v>2.0919359710057384</v>
      </c>
      <c r="T46">
        <v>10.057384475989126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12.03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</v>
      </c>
      <c r="N47">
        <f t="shared" si="0"/>
        <v>32.11</v>
      </c>
      <c r="O47" s="113">
        <f t="shared" si="1"/>
        <v>0.18999999999999773</v>
      </c>
      <c r="P47">
        <v>12.101183431952661</v>
      </c>
      <c r="Q47">
        <v>8.0473372781065091</v>
      </c>
      <c r="R47">
        <v>0</v>
      </c>
      <c r="S47">
        <v>2.0923076923076924</v>
      </c>
      <c r="T47">
        <v>10.059171597633135</v>
      </c>
      <c r="U47" s="115">
        <f t="shared" si="2"/>
        <v>32.299999999999997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12.03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</v>
      </c>
      <c r="N48">
        <f t="shared" si="0"/>
        <v>32.11</v>
      </c>
      <c r="O48" s="113">
        <f t="shared" si="1"/>
        <v>0.18999999999999773</v>
      </c>
      <c r="P48">
        <v>12.101183431952661</v>
      </c>
      <c r="Q48">
        <v>8.0473372781065091</v>
      </c>
      <c r="R48">
        <v>0</v>
      </c>
      <c r="S48">
        <v>2.0923076923076924</v>
      </c>
      <c r="T48">
        <v>10.059171597633135</v>
      </c>
      <c r="U48" s="115">
        <f t="shared" si="2"/>
        <v>32.299999999999997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12.03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</v>
      </c>
      <c r="N49">
        <f t="shared" si="0"/>
        <v>32.11</v>
      </c>
      <c r="O49" s="113">
        <f t="shared" si="1"/>
        <v>0.18999999999999773</v>
      </c>
      <c r="P49">
        <v>12.101183431952661</v>
      </c>
      <c r="Q49">
        <v>8.0473372781065091</v>
      </c>
      <c r="R49">
        <v>0</v>
      </c>
      <c r="S49">
        <v>2.0923076923076924</v>
      </c>
      <c r="T49">
        <v>10.059171597633135</v>
      </c>
      <c r="U49" s="115">
        <f t="shared" si="2"/>
        <v>32.299999999999997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12.03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32.11</v>
      </c>
      <c r="O50" s="113">
        <f t="shared" si="1"/>
        <v>0.18999999999999773</v>
      </c>
      <c r="P50">
        <v>12.101183431952661</v>
      </c>
      <c r="Q50">
        <v>8.0473372781065091</v>
      </c>
      <c r="R50">
        <v>0</v>
      </c>
      <c r="S50">
        <v>2.0923076923076924</v>
      </c>
      <c r="T50">
        <v>10.059171597633135</v>
      </c>
      <c r="U50" s="115">
        <f t="shared" si="2"/>
        <v>32.299999999999997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12.03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32.11</v>
      </c>
      <c r="O51" s="113">
        <f t="shared" si="1"/>
        <v>0.18999999999999773</v>
      </c>
      <c r="P51">
        <v>12.101183431952661</v>
      </c>
      <c r="Q51">
        <v>8.0473372781065091</v>
      </c>
      <c r="R51">
        <v>0</v>
      </c>
      <c r="S51">
        <v>2.0923076923076924</v>
      </c>
      <c r="T51">
        <v>10.059171597633135</v>
      </c>
      <c r="U51" s="115">
        <f t="shared" si="2"/>
        <v>32.299999999999997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12.03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32.11</v>
      </c>
      <c r="O52" s="113">
        <f t="shared" si="1"/>
        <v>0.18999999999999773</v>
      </c>
      <c r="P52">
        <v>12.101183431952661</v>
      </c>
      <c r="Q52">
        <v>8.0473372781065091</v>
      </c>
      <c r="R52">
        <v>0</v>
      </c>
      <c r="S52">
        <v>2.0923076923076924</v>
      </c>
      <c r="T52">
        <v>10.059171597633135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12.03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32.11</v>
      </c>
      <c r="O53" s="113">
        <f t="shared" si="1"/>
        <v>0.18999999999999773</v>
      </c>
      <c r="P53">
        <v>12.101183431952661</v>
      </c>
      <c r="Q53">
        <v>8.0473372781065091</v>
      </c>
      <c r="R53">
        <v>0</v>
      </c>
      <c r="S53">
        <v>2.0923076923076924</v>
      </c>
      <c r="T53">
        <v>10.059171597633135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12.03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32.11</v>
      </c>
      <c r="O54" s="113">
        <f t="shared" si="1"/>
        <v>0.18999999999999773</v>
      </c>
      <c r="P54">
        <v>12.101183431952661</v>
      </c>
      <c r="Q54">
        <v>8.0473372781065091</v>
      </c>
      <c r="R54">
        <v>0</v>
      </c>
      <c r="S54">
        <v>2.0923076923076924</v>
      </c>
      <c r="T54">
        <v>10.059171597633135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12.03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32.11</v>
      </c>
      <c r="O55" s="113">
        <f t="shared" si="1"/>
        <v>0.18999999999999773</v>
      </c>
      <c r="P55">
        <v>12.101183431952661</v>
      </c>
      <c r="Q55">
        <v>8.0473372781065091</v>
      </c>
      <c r="R55">
        <v>0</v>
      </c>
      <c r="S55">
        <v>2.0923076923076924</v>
      </c>
      <c r="T55">
        <v>10.059171597633135</v>
      </c>
      <c r="U55" s="115">
        <f t="shared" si="2"/>
        <v>32.299999999999997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12.03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32.11</v>
      </c>
      <c r="O56" s="113">
        <f t="shared" si="1"/>
        <v>0.18999999999999773</v>
      </c>
      <c r="P56">
        <v>12.101183431952661</v>
      </c>
      <c r="Q56">
        <v>8.0473372781065091</v>
      </c>
      <c r="R56">
        <v>0</v>
      </c>
      <c r="S56">
        <v>2.0923076923076924</v>
      </c>
      <c r="T56">
        <v>10.059171597633135</v>
      </c>
      <c r="U56" s="115">
        <f t="shared" si="2"/>
        <v>32.299999999999997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80</v>
      </c>
      <c r="G57">
        <f t="shared" si="5"/>
        <v>31.3</v>
      </c>
      <c r="H57" s="113"/>
      <c r="I57">
        <f>BRPL_EOD!AA57+BRPL_EOD!AB57</f>
        <v>11.65</v>
      </c>
      <c r="J57">
        <f>BYPL_EOD!AA57+BYPL_EOD!AB57</f>
        <v>7.77</v>
      </c>
      <c r="K57">
        <f>MES_EOD!AA57+MES_EOD!AB57</f>
        <v>0</v>
      </c>
      <c r="L57">
        <f>NDMC_EOD!AA57+NDMC_EOD!AB57</f>
        <v>2.02</v>
      </c>
      <c r="M57">
        <f>TPDDL_EOD!AA57+TPDDL_EOD!AB57</f>
        <v>9.7100000000000009</v>
      </c>
      <c r="N57">
        <f t="shared" si="0"/>
        <v>31.150000000000002</v>
      </c>
      <c r="O57" s="113">
        <f t="shared" si="1"/>
        <v>0.14999999999999858</v>
      </c>
      <c r="P57">
        <v>11.706099518459069</v>
      </c>
      <c r="Q57">
        <v>7.8074157303370777</v>
      </c>
      <c r="R57">
        <v>0</v>
      </c>
      <c r="S57">
        <v>2.0297271268057786</v>
      </c>
      <c r="T57">
        <v>9.7567576243980749</v>
      </c>
      <c r="U57" s="115">
        <f t="shared" si="2"/>
        <v>31.299999999999997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80</v>
      </c>
      <c r="G58">
        <f t="shared" si="5"/>
        <v>31.3</v>
      </c>
      <c r="H58" s="113"/>
      <c r="I58">
        <f>BRPL_EOD!AA58+BRPL_EOD!AB58</f>
        <v>11.65</v>
      </c>
      <c r="J58">
        <f>BYPL_EOD!AA58+BYPL_EOD!AB58</f>
        <v>7.77</v>
      </c>
      <c r="K58">
        <f>MES_EOD!AA58+MES_EOD!AB58</f>
        <v>0</v>
      </c>
      <c r="L58">
        <f>NDMC_EOD!AA58+NDMC_EOD!AB58</f>
        <v>2.02</v>
      </c>
      <c r="M58">
        <f>TPDDL_EOD!AA58+TPDDL_EOD!AB58</f>
        <v>9.7100000000000009</v>
      </c>
      <c r="N58">
        <f t="shared" si="0"/>
        <v>31.150000000000002</v>
      </c>
      <c r="O58" s="113">
        <f t="shared" si="1"/>
        <v>0.14999999999999858</v>
      </c>
      <c r="P58">
        <v>11.706099518459069</v>
      </c>
      <c r="Q58">
        <v>7.8074157303370777</v>
      </c>
      <c r="R58">
        <v>0</v>
      </c>
      <c r="S58">
        <v>2.0297271268057786</v>
      </c>
      <c r="T58">
        <v>9.7567576243980749</v>
      </c>
      <c r="U58" s="115">
        <f t="shared" si="2"/>
        <v>31.299999999999997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80</v>
      </c>
      <c r="G59">
        <f t="shared" si="5"/>
        <v>31.3</v>
      </c>
      <c r="H59" s="113"/>
      <c r="I59">
        <f>BRPL_EOD!AA59+BRPL_EOD!AB59</f>
        <v>11.65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9.7100000000000009</v>
      </c>
      <c r="N59">
        <f t="shared" si="0"/>
        <v>31.150000000000002</v>
      </c>
      <c r="O59" s="113">
        <f t="shared" si="1"/>
        <v>0.14999999999999858</v>
      </c>
      <c r="P59">
        <v>11.706099518459069</v>
      </c>
      <c r="Q59">
        <v>7.8074157303370777</v>
      </c>
      <c r="R59">
        <v>0</v>
      </c>
      <c r="S59">
        <v>2.0297271268057786</v>
      </c>
      <c r="T59">
        <v>9.7567576243980749</v>
      </c>
      <c r="U59" s="115">
        <f t="shared" si="2"/>
        <v>31.299999999999997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80</v>
      </c>
      <c r="G60">
        <f t="shared" si="5"/>
        <v>31.3</v>
      </c>
      <c r="H60" s="113"/>
      <c r="I60">
        <f>BRPL_EOD!AA60+BRPL_EOD!AB60</f>
        <v>11.65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9.7100000000000009</v>
      </c>
      <c r="N60">
        <f t="shared" si="0"/>
        <v>31.150000000000002</v>
      </c>
      <c r="O60" s="113">
        <f t="shared" si="1"/>
        <v>0.14999999999999858</v>
      </c>
      <c r="P60">
        <v>11.706099518459069</v>
      </c>
      <c r="Q60">
        <v>7.8074157303370777</v>
      </c>
      <c r="R60">
        <v>0</v>
      </c>
      <c r="S60">
        <v>2.0297271268057786</v>
      </c>
      <c r="T60">
        <v>9.7567576243980749</v>
      </c>
      <c r="U60" s="115">
        <f t="shared" si="2"/>
        <v>31.299999999999997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80</v>
      </c>
      <c r="G61">
        <f t="shared" si="5"/>
        <v>31.3</v>
      </c>
      <c r="H61" s="113"/>
      <c r="I61">
        <f>BRPL_EOD!AA61+BRPL_EOD!AB61</f>
        <v>11.65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9.7100000000000009</v>
      </c>
      <c r="N61">
        <f t="shared" si="0"/>
        <v>31.150000000000002</v>
      </c>
      <c r="O61" s="113">
        <f t="shared" si="1"/>
        <v>0.14999999999999858</v>
      </c>
      <c r="P61">
        <v>11.706099518459069</v>
      </c>
      <c r="Q61">
        <v>7.8074157303370777</v>
      </c>
      <c r="R61">
        <v>0</v>
      </c>
      <c r="S61">
        <v>2.0297271268057786</v>
      </c>
      <c r="T61">
        <v>9.7567576243980749</v>
      </c>
      <c r="U61" s="115">
        <f t="shared" si="2"/>
        <v>31.299999999999997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80</v>
      </c>
      <c r="G62">
        <f t="shared" si="5"/>
        <v>31.3</v>
      </c>
      <c r="H62" s="113"/>
      <c r="I62">
        <f>BRPL_EOD!AA62+BRPL_EOD!AB62</f>
        <v>11.65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9.7100000000000009</v>
      </c>
      <c r="N62">
        <f t="shared" si="0"/>
        <v>31.150000000000002</v>
      </c>
      <c r="O62" s="113">
        <f t="shared" si="1"/>
        <v>0.14999999999999858</v>
      </c>
      <c r="P62">
        <v>11.706099518459069</v>
      </c>
      <c r="Q62">
        <v>7.8074157303370777</v>
      </c>
      <c r="R62">
        <v>0</v>
      </c>
      <c r="S62">
        <v>2.0297271268057786</v>
      </c>
      <c r="T62">
        <v>9.7567576243980749</v>
      </c>
      <c r="U62" s="115">
        <f t="shared" si="2"/>
        <v>31.299999999999997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80</v>
      </c>
      <c r="G63">
        <f t="shared" si="5"/>
        <v>31.3</v>
      </c>
      <c r="H63" s="113"/>
      <c r="I63">
        <f>BRPL_EOD!AA63+BRPL_EOD!AB63</f>
        <v>11.65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9.7100000000000009</v>
      </c>
      <c r="N63">
        <f t="shared" si="0"/>
        <v>31.150000000000002</v>
      </c>
      <c r="O63" s="113">
        <f t="shared" si="1"/>
        <v>0.14999999999999858</v>
      </c>
      <c r="P63">
        <v>11.706099518459069</v>
      </c>
      <c r="Q63">
        <v>7.8074157303370777</v>
      </c>
      <c r="R63">
        <v>0</v>
      </c>
      <c r="S63">
        <v>2.0297271268057786</v>
      </c>
      <c r="T63">
        <v>9.7567576243980749</v>
      </c>
      <c r="U63" s="115">
        <f t="shared" si="2"/>
        <v>31.299999999999997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11.65</v>
      </c>
      <c r="J64">
        <f>BYPL_EOD!AA64+BYPL_EOD!AB64</f>
        <v>7.77</v>
      </c>
      <c r="K64">
        <f>MES_EOD!AA64+MES_EOD!AB64</f>
        <v>0</v>
      </c>
      <c r="L64">
        <f>NDMC_EOD!AA64+NDMC_EOD!AB64</f>
        <v>2.02</v>
      </c>
      <c r="M64">
        <f>TPDDL_EOD!AA64+TPDDL_EOD!AB64</f>
        <v>9.7100000000000009</v>
      </c>
      <c r="N64">
        <f t="shared" si="0"/>
        <v>31.150000000000002</v>
      </c>
      <c r="O64" s="113">
        <f t="shared" si="1"/>
        <v>0.14999999999999858</v>
      </c>
      <c r="P64">
        <v>11.706099518459069</v>
      </c>
      <c r="Q64">
        <v>7.8074157303370777</v>
      </c>
      <c r="R64">
        <v>0</v>
      </c>
      <c r="S64">
        <v>2.0297271268057786</v>
      </c>
      <c r="T64">
        <v>9.7567576243980749</v>
      </c>
      <c r="U64" s="115">
        <f t="shared" si="2"/>
        <v>31.299999999999997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11.65</v>
      </c>
      <c r="J65">
        <f>BYPL_EOD!AA65+BYPL_EOD!AB65</f>
        <v>7.77</v>
      </c>
      <c r="K65">
        <f>MES_EOD!AA65+MES_EOD!AB65</f>
        <v>0</v>
      </c>
      <c r="L65">
        <f>NDMC_EOD!AA65+NDMC_EOD!AB65</f>
        <v>2.02</v>
      </c>
      <c r="M65">
        <f>TPDDL_EOD!AA65+TPDDL_EOD!AB65</f>
        <v>9.7100000000000009</v>
      </c>
      <c r="N65">
        <f t="shared" si="0"/>
        <v>31.150000000000002</v>
      </c>
      <c r="O65" s="113">
        <f t="shared" si="1"/>
        <v>0.14999999999999858</v>
      </c>
      <c r="P65">
        <v>11.706099518459069</v>
      </c>
      <c r="Q65">
        <v>7.8074157303370777</v>
      </c>
      <c r="R65">
        <v>0</v>
      </c>
      <c r="S65">
        <v>2.0297271268057786</v>
      </c>
      <c r="T65">
        <v>9.7567576243980749</v>
      </c>
      <c r="U65" s="115">
        <f t="shared" si="2"/>
        <v>31.299999999999997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11.65</v>
      </c>
      <c r="J66">
        <f>BYPL_EOD!AA66+BYPL_EOD!AB66</f>
        <v>7.77</v>
      </c>
      <c r="K66">
        <f>MES_EOD!AA66+MES_EOD!AB66</f>
        <v>0</v>
      </c>
      <c r="L66">
        <f>NDMC_EOD!AA66+NDMC_EOD!AB66</f>
        <v>2.02</v>
      </c>
      <c r="M66">
        <f>TPDDL_EOD!AA66+TPDDL_EOD!AB66</f>
        <v>9.7100000000000009</v>
      </c>
      <c r="N66">
        <f t="shared" si="0"/>
        <v>31.150000000000002</v>
      </c>
      <c r="O66" s="113">
        <f t="shared" si="1"/>
        <v>0.14999999999999858</v>
      </c>
      <c r="P66">
        <v>11.706099518459069</v>
      </c>
      <c r="Q66">
        <v>7.8074157303370777</v>
      </c>
      <c r="R66">
        <v>0</v>
      </c>
      <c r="S66">
        <v>2.0297271268057786</v>
      </c>
      <c r="T66">
        <v>9.7567576243980749</v>
      </c>
      <c r="U66" s="115">
        <f t="shared" si="2"/>
        <v>31.299999999999997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11.65</v>
      </c>
      <c r="J67">
        <f>BYPL_EOD!AA67+BYPL_EOD!AB67</f>
        <v>7.77</v>
      </c>
      <c r="K67">
        <f>MES_EOD!AA67+MES_EOD!AB67</f>
        <v>0</v>
      </c>
      <c r="L67">
        <f>NDMC_EOD!AA67+NDMC_EOD!AB67</f>
        <v>2.02</v>
      </c>
      <c r="M67">
        <f>TPDDL_EOD!AA67+TPDDL_EOD!AB67</f>
        <v>9.7100000000000009</v>
      </c>
      <c r="N67">
        <f t="shared" ref="N67:N98" si="6">SUM(I67:M67)</f>
        <v>31.150000000000002</v>
      </c>
      <c r="O67" s="113">
        <f t="shared" ref="O67:O98" si="7">G67-N67</f>
        <v>0.14999999999999858</v>
      </c>
      <c r="P67">
        <v>11.706099518459069</v>
      </c>
      <c r="Q67">
        <v>7.8074157303370777</v>
      </c>
      <c r="R67">
        <v>0</v>
      </c>
      <c r="S67">
        <v>2.0297271268057786</v>
      </c>
      <c r="T67">
        <v>9.7567576243980749</v>
      </c>
      <c r="U67" s="115">
        <f t="shared" ref="U67:U98" si="8">SUM(P67:T67)</f>
        <v>31.299999999999997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11.65</v>
      </c>
      <c r="J68">
        <f>BYPL_EOD!AA68+BYPL_EOD!AB68</f>
        <v>7.77</v>
      </c>
      <c r="K68">
        <f>MES_EOD!AA68+MES_EOD!AB68</f>
        <v>0</v>
      </c>
      <c r="L68">
        <f>NDMC_EOD!AA68+NDMC_EOD!AB68</f>
        <v>2.02</v>
      </c>
      <c r="M68">
        <f>TPDDL_EOD!AA68+TPDDL_EOD!AB68</f>
        <v>9.7100000000000009</v>
      </c>
      <c r="N68">
        <f t="shared" si="6"/>
        <v>31.150000000000002</v>
      </c>
      <c r="O68" s="113">
        <f t="shared" si="7"/>
        <v>0.14999999999999858</v>
      </c>
      <c r="P68">
        <v>11.706099518459069</v>
      </c>
      <c r="Q68">
        <v>7.8074157303370777</v>
      </c>
      <c r="R68">
        <v>0</v>
      </c>
      <c r="S68">
        <v>2.0297271268057786</v>
      </c>
      <c r="T68">
        <v>9.7567576243980749</v>
      </c>
      <c r="U68" s="115">
        <f t="shared" si="8"/>
        <v>31.299999999999997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11.65</v>
      </c>
      <c r="J69">
        <f>BYPL_EOD!AA69+BYPL_EOD!AB69</f>
        <v>7.77</v>
      </c>
      <c r="K69">
        <f>MES_EOD!AA69+MES_EOD!AB69</f>
        <v>0</v>
      </c>
      <c r="L69">
        <f>NDMC_EOD!AA69+NDMC_EOD!AB69</f>
        <v>2.02</v>
      </c>
      <c r="M69">
        <f>TPDDL_EOD!AA69+TPDDL_EOD!AB69</f>
        <v>9.7100000000000009</v>
      </c>
      <c r="N69">
        <f t="shared" si="6"/>
        <v>31.150000000000002</v>
      </c>
      <c r="O69" s="113">
        <f t="shared" si="7"/>
        <v>0.14999999999999858</v>
      </c>
      <c r="P69">
        <v>11.706099518459069</v>
      </c>
      <c r="Q69">
        <v>7.8074157303370777</v>
      </c>
      <c r="R69">
        <v>0</v>
      </c>
      <c r="S69">
        <v>2.0297271268057786</v>
      </c>
      <c r="T69">
        <v>9.7567576243980749</v>
      </c>
      <c r="U69" s="115">
        <f t="shared" si="8"/>
        <v>31.299999999999997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11.65</v>
      </c>
      <c r="J70">
        <f>BYPL_EOD!AA70+BYPL_EOD!AB70</f>
        <v>7.77</v>
      </c>
      <c r="K70">
        <f>MES_EOD!AA70+MES_EOD!AB70</f>
        <v>0</v>
      </c>
      <c r="L70">
        <f>NDMC_EOD!AA70+NDMC_EOD!AB70</f>
        <v>2.02</v>
      </c>
      <c r="M70">
        <f>TPDDL_EOD!AA70+TPDDL_EOD!AB70</f>
        <v>9.7100000000000009</v>
      </c>
      <c r="N70">
        <f t="shared" si="6"/>
        <v>31.150000000000002</v>
      </c>
      <c r="O70" s="113">
        <f t="shared" si="7"/>
        <v>0.14999999999999858</v>
      </c>
      <c r="P70">
        <v>11.706099518459069</v>
      </c>
      <c r="Q70">
        <v>7.8074157303370777</v>
      </c>
      <c r="R70">
        <v>0</v>
      </c>
      <c r="S70">
        <v>2.0297271268057786</v>
      </c>
      <c r="T70">
        <v>9.7567576243980749</v>
      </c>
      <c r="U70" s="115">
        <f t="shared" si="8"/>
        <v>31.299999999999997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11.65</v>
      </c>
      <c r="J71">
        <f>BYPL_EOD!AA71+BYPL_EOD!AB71</f>
        <v>7.77</v>
      </c>
      <c r="K71">
        <f>MES_EOD!AA71+MES_EOD!AB71</f>
        <v>0</v>
      </c>
      <c r="L71">
        <f>NDMC_EOD!AA71+NDMC_EOD!AB71</f>
        <v>2.02</v>
      </c>
      <c r="M71">
        <f>TPDDL_EOD!AA71+TPDDL_EOD!AB71</f>
        <v>9.7100000000000009</v>
      </c>
      <c r="N71">
        <f t="shared" si="6"/>
        <v>31.150000000000002</v>
      </c>
      <c r="O71" s="113">
        <f t="shared" si="7"/>
        <v>0.14999999999999858</v>
      </c>
      <c r="P71">
        <v>11.706099518459069</v>
      </c>
      <c r="Q71">
        <v>7.8074157303370777</v>
      </c>
      <c r="R71">
        <v>0</v>
      </c>
      <c r="S71">
        <v>2.0297271268057786</v>
      </c>
      <c r="T71">
        <v>9.7567576243980749</v>
      </c>
      <c r="U71" s="115">
        <f t="shared" si="8"/>
        <v>31.299999999999997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11.65</v>
      </c>
      <c r="J72">
        <f>BYPL_EOD!AA72+BYPL_EOD!AB72</f>
        <v>7.77</v>
      </c>
      <c r="K72">
        <f>MES_EOD!AA72+MES_EOD!AB72</f>
        <v>0</v>
      </c>
      <c r="L72">
        <f>NDMC_EOD!AA72+NDMC_EOD!AB72</f>
        <v>2.02</v>
      </c>
      <c r="M72">
        <f>TPDDL_EOD!AA72+TPDDL_EOD!AB72</f>
        <v>9.7100000000000009</v>
      </c>
      <c r="N72">
        <f t="shared" si="6"/>
        <v>31.150000000000002</v>
      </c>
      <c r="O72" s="113">
        <f t="shared" si="7"/>
        <v>0.14999999999999858</v>
      </c>
      <c r="P72">
        <v>11.706099518459069</v>
      </c>
      <c r="Q72">
        <v>7.8074157303370777</v>
      </c>
      <c r="R72">
        <v>0</v>
      </c>
      <c r="S72">
        <v>2.0297271268057786</v>
      </c>
      <c r="T72">
        <v>9.7567576243980749</v>
      </c>
      <c r="U72" s="115">
        <f t="shared" si="8"/>
        <v>31.299999999999997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11.65</v>
      </c>
      <c r="J73">
        <f>BYPL_EOD!AA73+BYPL_EOD!AB73</f>
        <v>7.77</v>
      </c>
      <c r="K73">
        <f>MES_EOD!AA73+MES_EOD!AB73</f>
        <v>0</v>
      </c>
      <c r="L73">
        <f>NDMC_EOD!AA73+NDMC_EOD!AB73</f>
        <v>2.02</v>
      </c>
      <c r="M73">
        <f>TPDDL_EOD!AA73+TPDDL_EOD!AB73</f>
        <v>9.7100000000000009</v>
      </c>
      <c r="N73">
        <f t="shared" si="6"/>
        <v>31.150000000000002</v>
      </c>
      <c r="O73" s="113">
        <f t="shared" si="7"/>
        <v>0.14999999999999858</v>
      </c>
      <c r="P73">
        <v>11.706099518459069</v>
      </c>
      <c r="Q73">
        <v>7.8074157303370777</v>
      </c>
      <c r="R73">
        <v>0</v>
      </c>
      <c r="S73">
        <v>2.0297271268057786</v>
      </c>
      <c r="T73">
        <v>9.7567576243980749</v>
      </c>
      <c r="U73" s="115">
        <f t="shared" si="8"/>
        <v>31.299999999999997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80</v>
      </c>
      <c r="G74">
        <f t="shared" si="11"/>
        <v>31.3</v>
      </c>
      <c r="H74" s="113"/>
      <c r="I74">
        <f>BRPL_EOD!AA74+BRPL_EOD!AB74</f>
        <v>11.65</v>
      </c>
      <c r="J74">
        <f>BYPL_EOD!AA74+BYPL_EOD!AB74</f>
        <v>7.77</v>
      </c>
      <c r="K74">
        <f>MES_EOD!AA74+MES_EOD!AB74</f>
        <v>0</v>
      </c>
      <c r="L74">
        <f>NDMC_EOD!AA74+NDMC_EOD!AB74</f>
        <v>2.02</v>
      </c>
      <c r="M74">
        <f>TPDDL_EOD!AA74+TPDDL_EOD!AB74</f>
        <v>9.7100000000000009</v>
      </c>
      <c r="N74">
        <f t="shared" si="6"/>
        <v>31.150000000000002</v>
      </c>
      <c r="O74" s="113">
        <f t="shared" si="7"/>
        <v>0.14999999999999858</v>
      </c>
      <c r="P74">
        <v>11.706099518459069</v>
      </c>
      <c r="Q74">
        <v>7.8074157303370777</v>
      </c>
      <c r="R74">
        <v>0</v>
      </c>
      <c r="S74">
        <v>2.0297271268057786</v>
      </c>
      <c r="T74">
        <v>9.7567576243980749</v>
      </c>
      <c r="U74" s="115">
        <f t="shared" si="8"/>
        <v>31.299999999999997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80</v>
      </c>
      <c r="G75">
        <f t="shared" si="11"/>
        <v>31.6</v>
      </c>
      <c r="H75" s="113"/>
      <c r="I75">
        <f>BRPL_EOD!AA75+BRPL_EOD!AB75</f>
        <v>11.65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9.7100000000000009</v>
      </c>
      <c r="N75">
        <f t="shared" si="6"/>
        <v>31.150000000000002</v>
      </c>
      <c r="O75" s="113">
        <f t="shared" si="7"/>
        <v>0.44999999999999929</v>
      </c>
      <c r="P75">
        <v>11.818298555377208</v>
      </c>
      <c r="Q75">
        <v>7.8822471910112357</v>
      </c>
      <c r="R75">
        <v>0</v>
      </c>
      <c r="S75">
        <v>2.0491813804173353</v>
      </c>
      <c r="T75">
        <v>9.8502728731942213</v>
      </c>
      <c r="U75" s="115">
        <f t="shared" si="8"/>
        <v>31.599999999999998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80</v>
      </c>
      <c r="G76">
        <f t="shared" si="11"/>
        <v>31.6</v>
      </c>
      <c r="H76" s="113"/>
      <c r="I76">
        <f>BRPL_EOD!AA76+BRPL_EOD!AB76</f>
        <v>11.65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9.7100000000000009</v>
      </c>
      <c r="N76">
        <f t="shared" si="6"/>
        <v>31.150000000000002</v>
      </c>
      <c r="O76" s="113">
        <f t="shared" si="7"/>
        <v>0.44999999999999929</v>
      </c>
      <c r="P76">
        <v>11.818298555377208</v>
      </c>
      <c r="Q76">
        <v>7.8822471910112357</v>
      </c>
      <c r="R76">
        <v>0</v>
      </c>
      <c r="S76">
        <v>2.0491813804173353</v>
      </c>
      <c r="T76">
        <v>9.8502728731942213</v>
      </c>
      <c r="U76" s="115">
        <f t="shared" si="8"/>
        <v>31.599999999999998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80</v>
      </c>
      <c r="G77">
        <f t="shared" si="11"/>
        <v>31.6</v>
      </c>
      <c r="H77" s="113"/>
      <c r="I77">
        <f>BRPL_EOD!AA77+BRPL_EOD!AB77</f>
        <v>11.65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9.7100000000000009</v>
      </c>
      <c r="N77">
        <f t="shared" si="6"/>
        <v>31.150000000000002</v>
      </c>
      <c r="O77" s="113">
        <f t="shared" si="7"/>
        <v>0.44999999999999929</v>
      </c>
      <c r="P77">
        <v>11.818298555377208</v>
      </c>
      <c r="Q77">
        <v>7.8822471910112357</v>
      </c>
      <c r="R77">
        <v>0</v>
      </c>
      <c r="S77">
        <v>2.0491813804173353</v>
      </c>
      <c r="T77">
        <v>9.8502728731942213</v>
      </c>
      <c r="U77" s="115">
        <f t="shared" si="8"/>
        <v>31.599999999999998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80</v>
      </c>
      <c r="G78">
        <f t="shared" si="11"/>
        <v>31.6</v>
      </c>
      <c r="H78" s="113"/>
      <c r="I78">
        <f>BRPL_EOD!AA78+BRPL_EOD!AB78</f>
        <v>11.65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9.7100000000000009</v>
      </c>
      <c r="N78">
        <f t="shared" si="6"/>
        <v>31.150000000000002</v>
      </c>
      <c r="O78" s="113">
        <f t="shared" si="7"/>
        <v>0.44999999999999929</v>
      </c>
      <c r="P78">
        <v>11.818298555377208</v>
      </c>
      <c r="Q78">
        <v>7.8822471910112357</v>
      </c>
      <c r="R78">
        <v>0</v>
      </c>
      <c r="S78">
        <v>2.0491813804173353</v>
      </c>
      <c r="T78">
        <v>9.8502728731942213</v>
      </c>
      <c r="U78" s="115">
        <f t="shared" si="8"/>
        <v>31.599999999999998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12.03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32.11</v>
      </c>
      <c r="O79" s="113">
        <f t="shared" si="7"/>
        <v>0.49000000000000199</v>
      </c>
      <c r="P79">
        <v>12.213578324509498</v>
      </c>
      <c r="Q79">
        <v>8.1220803488009974</v>
      </c>
      <c r="R79">
        <v>0</v>
      </c>
      <c r="S79">
        <v>2.1117408906882593</v>
      </c>
      <c r="T79">
        <v>10.152600436001247</v>
      </c>
      <c r="U79" s="115">
        <f t="shared" si="8"/>
        <v>32.600000000000009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12.03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32.11</v>
      </c>
      <c r="O80" s="113">
        <f t="shared" si="7"/>
        <v>0.49000000000000199</v>
      </c>
      <c r="P80">
        <v>12.213578324509498</v>
      </c>
      <c r="Q80">
        <v>8.1220803488009974</v>
      </c>
      <c r="R80">
        <v>0</v>
      </c>
      <c r="S80">
        <v>2.1117408906882593</v>
      </c>
      <c r="T80">
        <v>10.152600436001247</v>
      </c>
      <c r="U80" s="115">
        <f t="shared" si="8"/>
        <v>32.600000000000009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12.03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32.11</v>
      </c>
      <c r="O81" s="113">
        <f t="shared" si="7"/>
        <v>0.49000000000000199</v>
      </c>
      <c r="P81">
        <v>12.213578324509498</v>
      </c>
      <c r="Q81">
        <v>8.1220803488009974</v>
      </c>
      <c r="R81">
        <v>0</v>
      </c>
      <c r="S81">
        <v>2.1117408906882593</v>
      </c>
      <c r="T81">
        <v>10.152600436001247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12.03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32.11</v>
      </c>
      <c r="O82" s="113">
        <f t="shared" si="7"/>
        <v>0.49000000000000199</v>
      </c>
      <c r="P82">
        <v>12.213578324509498</v>
      </c>
      <c r="Q82">
        <v>8.1220803488009974</v>
      </c>
      <c r="R82">
        <v>0</v>
      </c>
      <c r="S82">
        <v>2.1117408906882593</v>
      </c>
      <c r="T82">
        <v>10.152600436001247</v>
      </c>
      <c r="U82" s="115">
        <f t="shared" si="8"/>
        <v>32.600000000000009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80</v>
      </c>
      <c r="G83">
        <f t="shared" si="11"/>
        <v>32.6</v>
      </c>
      <c r="H83" s="113"/>
      <c r="I83">
        <f>BRPL_EOD!AA83+BRPL_EOD!AB83</f>
        <v>12.03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32.11</v>
      </c>
      <c r="O83" s="113">
        <f t="shared" si="7"/>
        <v>0.49000000000000199</v>
      </c>
      <c r="P83">
        <v>12.213578324509498</v>
      </c>
      <c r="Q83">
        <v>8.1220803488009974</v>
      </c>
      <c r="R83">
        <v>0</v>
      </c>
      <c r="S83">
        <v>2.1117408906882593</v>
      </c>
      <c r="T83">
        <v>10.152600436001247</v>
      </c>
      <c r="U83" s="115">
        <f t="shared" si="8"/>
        <v>32.600000000000009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80</v>
      </c>
      <c r="G84">
        <f t="shared" si="11"/>
        <v>32.6</v>
      </c>
      <c r="H84" s="113"/>
      <c r="I84">
        <f>BRPL_EOD!AA84+BRPL_EOD!AB84</f>
        <v>12.03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32.11</v>
      </c>
      <c r="O84" s="113">
        <f t="shared" si="7"/>
        <v>0.49000000000000199</v>
      </c>
      <c r="P84">
        <v>12.213578324509498</v>
      </c>
      <c r="Q84">
        <v>8.1220803488009974</v>
      </c>
      <c r="R84">
        <v>0</v>
      </c>
      <c r="S84">
        <v>2.1117408906882593</v>
      </c>
      <c r="T84">
        <v>10.152600436001247</v>
      </c>
      <c r="U84" s="115">
        <f t="shared" si="8"/>
        <v>32.600000000000009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80</v>
      </c>
      <c r="G85">
        <f t="shared" si="11"/>
        <v>32.6</v>
      </c>
      <c r="H85" s="113"/>
      <c r="I85">
        <f>BRPL_EOD!AA85+BRPL_EOD!AB85</f>
        <v>12.03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32.11</v>
      </c>
      <c r="O85" s="113">
        <f t="shared" si="7"/>
        <v>0.49000000000000199</v>
      </c>
      <c r="P85">
        <v>12.213578324509498</v>
      </c>
      <c r="Q85">
        <v>8.1220803488009974</v>
      </c>
      <c r="R85">
        <v>0</v>
      </c>
      <c r="S85">
        <v>2.1117408906882593</v>
      </c>
      <c r="T85">
        <v>10.152600436001247</v>
      </c>
      <c r="U85" s="115">
        <f t="shared" si="8"/>
        <v>32.600000000000009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80</v>
      </c>
      <c r="G86">
        <f t="shared" si="11"/>
        <v>32.6</v>
      </c>
      <c r="H86" s="113"/>
      <c r="I86">
        <f>BRPL_EOD!AA86+BRPL_EOD!AB86</f>
        <v>12.03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32.11</v>
      </c>
      <c r="O86" s="113">
        <f t="shared" si="7"/>
        <v>0.49000000000000199</v>
      </c>
      <c r="P86">
        <v>12.213578324509498</v>
      </c>
      <c r="Q86">
        <v>8.1220803488009974</v>
      </c>
      <c r="R86">
        <v>0</v>
      </c>
      <c r="S86">
        <v>2.1117408906882593</v>
      </c>
      <c r="T86">
        <v>10.152600436001247</v>
      </c>
      <c r="U86" s="115">
        <f t="shared" si="8"/>
        <v>32.600000000000009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80</v>
      </c>
      <c r="G87">
        <f t="shared" si="11"/>
        <v>32.6</v>
      </c>
      <c r="H87" s="113"/>
      <c r="I87">
        <f>BRPL_EOD!AA87+BRPL_EOD!AB87</f>
        <v>12.03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32.11</v>
      </c>
      <c r="O87" s="113">
        <f t="shared" si="7"/>
        <v>0.49000000000000199</v>
      </c>
      <c r="P87">
        <v>12.213578324509498</v>
      </c>
      <c r="Q87">
        <v>8.1220803488009974</v>
      </c>
      <c r="R87">
        <v>0</v>
      </c>
      <c r="S87">
        <v>2.1117408906882593</v>
      </c>
      <c r="T87">
        <v>10.152600436001247</v>
      </c>
      <c r="U87" s="115">
        <f t="shared" si="8"/>
        <v>32.600000000000009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80</v>
      </c>
      <c r="G88">
        <f t="shared" si="11"/>
        <v>32.6</v>
      </c>
      <c r="H88" s="113"/>
      <c r="I88">
        <f>BRPL_EOD!AA88+BRPL_EOD!AB88</f>
        <v>12.03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32.11</v>
      </c>
      <c r="O88" s="113">
        <f t="shared" si="7"/>
        <v>0.49000000000000199</v>
      </c>
      <c r="P88">
        <v>12.213578324509498</v>
      </c>
      <c r="Q88">
        <v>8.1220803488009974</v>
      </c>
      <c r="R88">
        <v>0</v>
      </c>
      <c r="S88">
        <v>2.1117408906882593</v>
      </c>
      <c r="T88">
        <v>10.152600436001247</v>
      </c>
      <c r="U88" s="115">
        <f t="shared" si="8"/>
        <v>32.600000000000009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80</v>
      </c>
      <c r="G89">
        <f t="shared" si="11"/>
        <v>32.6</v>
      </c>
      <c r="H89" s="113"/>
      <c r="I89">
        <f>BRPL_EOD!AA89+BRPL_EOD!AB89</f>
        <v>12.03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32.11</v>
      </c>
      <c r="O89" s="113">
        <f t="shared" si="7"/>
        <v>0.49000000000000199</v>
      </c>
      <c r="P89">
        <v>12.213578324509498</v>
      </c>
      <c r="Q89">
        <v>8.1220803488009974</v>
      </c>
      <c r="R89">
        <v>0</v>
      </c>
      <c r="S89">
        <v>2.1117408906882593</v>
      </c>
      <c r="T89">
        <v>10.152600436001247</v>
      </c>
      <c r="U89" s="115">
        <f t="shared" si="8"/>
        <v>32.600000000000009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32.6</v>
      </c>
      <c r="E90">
        <f>GT!N90</f>
        <v>0</v>
      </c>
      <c r="F90">
        <f t="shared" si="10"/>
        <v>80</v>
      </c>
      <c r="G90">
        <f t="shared" si="11"/>
        <v>32.6</v>
      </c>
      <c r="H90" s="113"/>
      <c r="I90">
        <f>BRPL_EOD!AA90+BRPL_EOD!AB90</f>
        <v>12.03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32.11</v>
      </c>
      <c r="O90" s="113">
        <f t="shared" si="7"/>
        <v>0.49000000000000199</v>
      </c>
      <c r="P90">
        <v>12.213578324509498</v>
      </c>
      <c r="Q90">
        <v>8.1220803488009974</v>
      </c>
      <c r="R90">
        <v>0</v>
      </c>
      <c r="S90">
        <v>2.1117408906882593</v>
      </c>
      <c r="T90">
        <v>10.152600436001247</v>
      </c>
      <c r="U90" s="115">
        <f t="shared" si="8"/>
        <v>32.600000000000009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32.6</v>
      </c>
      <c r="E91">
        <f>GT!N91</f>
        <v>0</v>
      </c>
      <c r="F91">
        <f t="shared" si="10"/>
        <v>80</v>
      </c>
      <c r="G91">
        <f t="shared" si="11"/>
        <v>32.6</v>
      </c>
      <c r="H91" s="113"/>
      <c r="I91">
        <f>BRPL_EOD!AA91+BRPL_EOD!AB91</f>
        <v>12.03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32.11</v>
      </c>
      <c r="O91" s="113">
        <f t="shared" si="7"/>
        <v>0.49000000000000199</v>
      </c>
      <c r="P91">
        <v>12.213578324509498</v>
      </c>
      <c r="Q91">
        <v>8.1220803488009974</v>
      </c>
      <c r="R91">
        <v>0</v>
      </c>
      <c r="S91">
        <v>2.1117408906882593</v>
      </c>
      <c r="T91">
        <v>10.152600436001247</v>
      </c>
      <c r="U91" s="115">
        <f t="shared" si="8"/>
        <v>32.600000000000009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80</v>
      </c>
      <c r="G92">
        <f t="shared" si="11"/>
        <v>32.6</v>
      </c>
      <c r="H92" s="113"/>
      <c r="I92">
        <f>BRPL_EOD!AA92+BRPL_EOD!AB92</f>
        <v>12.03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</v>
      </c>
      <c r="N92">
        <f t="shared" si="6"/>
        <v>32.11</v>
      </c>
      <c r="O92" s="113">
        <f t="shared" si="7"/>
        <v>0.49000000000000199</v>
      </c>
      <c r="P92">
        <v>12.213578324509498</v>
      </c>
      <c r="Q92">
        <v>8.1220803488009974</v>
      </c>
      <c r="R92">
        <v>0</v>
      </c>
      <c r="S92">
        <v>2.1117408906882593</v>
      </c>
      <c r="T92">
        <v>10.152600436001247</v>
      </c>
      <c r="U92" s="115">
        <f t="shared" si="8"/>
        <v>32.600000000000009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80</v>
      </c>
      <c r="G93">
        <f t="shared" si="11"/>
        <v>32.6</v>
      </c>
      <c r="H93" s="113"/>
      <c r="I93">
        <f>BRPL_EOD!AA93+BRPL_EOD!AB93</f>
        <v>12.03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</v>
      </c>
      <c r="N93">
        <f t="shared" si="6"/>
        <v>32.11</v>
      </c>
      <c r="O93" s="113">
        <f t="shared" si="7"/>
        <v>0.49000000000000199</v>
      </c>
      <c r="P93">
        <v>12.213578324509498</v>
      </c>
      <c r="Q93">
        <v>8.1220803488009974</v>
      </c>
      <c r="R93">
        <v>0</v>
      </c>
      <c r="S93">
        <v>2.1117408906882593</v>
      </c>
      <c r="T93">
        <v>10.152600436001247</v>
      </c>
      <c r="U93" s="115">
        <f t="shared" si="8"/>
        <v>32.600000000000009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80</v>
      </c>
      <c r="G94">
        <f t="shared" si="11"/>
        <v>32.6</v>
      </c>
      <c r="H94" s="113"/>
      <c r="I94">
        <f>BRPL_EOD!AA94+BRPL_EOD!AB94</f>
        <v>12.03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</v>
      </c>
      <c r="N94">
        <f t="shared" si="6"/>
        <v>32.11</v>
      </c>
      <c r="O94" s="113">
        <f t="shared" si="7"/>
        <v>0.49000000000000199</v>
      </c>
      <c r="P94">
        <v>12.213578324509498</v>
      </c>
      <c r="Q94">
        <v>8.1220803488009974</v>
      </c>
      <c r="R94">
        <v>0</v>
      </c>
      <c r="S94">
        <v>2.1117408906882593</v>
      </c>
      <c r="T94">
        <v>10.152600436001247</v>
      </c>
      <c r="U94" s="115">
        <f t="shared" si="8"/>
        <v>32.600000000000009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31.6</v>
      </c>
      <c r="E95">
        <f>GT!N95</f>
        <v>0</v>
      </c>
      <c r="F95">
        <f t="shared" si="10"/>
        <v>80</v>
      </c>
      <c r="G95">
        <f t="shared" si="11"/>
        <v>31.6</v>
      </c>
      <c r="H95" s="113"/>
      <c r="I95">
        <f>BRPL_EOD!AA95+BRPL_EOD!AB95</f>
        <v>11.65</v>
      </c>
      <c r="J95">
        <f>BYPL_EOD!AA95+BYPL_EOD!AB95</f>
        <v>7.77</v>
      </c>
      <c r="K95">
        <f>MES_EOD!AA95+MES_EOD!AB95</f>
        <v>0</v>
      </c>
      <c r="L95">
        <f>NDMC_EOD!AA95+NDMC_EOD!AB95</f>
        <v>2.02</v>
      </c>
      <c r="M95">
        <f>TPDDL_EOD!AA95+TPDDL_EOD!AB95</f>
        <v>9.7100000000000009</v>
      </c>
      <c r="N95">
        <f t="shared" si="6"/>
        <v>31.150000000000002</v>
      </c>
      <c r="O95" s="113">
        <f t="shared" si="7"/>
        <v>0.44999999999999929</v>
      </c>
      <c r="P95">
        <v>11.818298555377208</v>
      </c>
      <c r="Q95">
        <v>7.8822471910112357</v>
      </c>
      <c r="R95">
        <v>0</v>
      </c>
      <c r="S95">
        <v>2.0491813804173353</v>
      </c>
      <c r="T95">
        <v>9.8502728731942213</v>
      </c>
      <c r="U95" s="115">
        <f t="shared" si="8"/>
        <v>31.599999999999998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31.6</v>
      </c>
      <c r="E96">
        <f>GT!N96</f>
        <v>0</v>
      </c>
      <c r="F96">
        <f t="shared" si="10"/>
        <v>80</v>
      </c>
      <c r="G96">
        <f t="shared" si="11"/>
        <v>31.6</v>
      </c>
      <c r="H96" s="113"/>
      <c r="I96">
        <f>BRPL_EOD!AA96+BRPL_EOD!AB96</f>
        <v>11.65</v>
      </c>
      <c r="J96">
        <f>BYPL_EOD!AA96+BYPL_EOD!AB96</f>
        <v>7.77</v>
      </c>
      <c r="K96">
        <f>MES_EOD!AA96+MES_EOD!AB96</f>
        <v>0</v>
      </c>
      <c r="L96">
        <f>NDMC_EOD!AA96+NDMC_EOD!AB96</f>
        <v>2.02</v>
      </c>
      <c r="M96">
        <f>TPDDL_EOD!AA96+TPDDL_EOD!AB96</f>
        <v>9.7100000000000009</v>
      </c>
      <c r="N96">
        <f t="shared" si="6"/>
        <v>31.150000000000002</v>
      </c>
      <c r="O96" s="113">
        <f t="shared" si="7"/>
        <v>0.44999999999999929</v>
      </c>
      <c r="P96">
        <v>11.818298555377208</v>
      </c>
      <c r="Q96">
        <v>7.8822471910112357</v>
      </c>
      <c r="R96">
        <v>0</v>
      </c>
      <c r="S96">
        <v>2.0491813804173353</v>
      </c>
      <c r="T96">
        <v>9.8502728731942213</v>
      </c>
      <c r="U96" s="115">
        <f t="shared" si="8"/>
        <v>31.599999999999998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31.6</v>
      </c>
      <c r="E97">
        <f>GT!N97</f>
        <v>0</v>
      </c>
      <c r="F97">
        <f t="shared" si="10"/>
        <v>80</v>
      </c>
      <c r="G97">
        <f t="shared" si="11"/>
        <v>31.6</v>
      </c>
      <c r="H97" s="113"/>
      <c r="I97">
        <f>BRPL_EOD!AA97+BRPL_EOD!AB97</f>
        <v>11.65</v>
      </c>
      <c r="J97">
        <f>BYPL_EOD!AA97+BYPL_EOD!AB97</f>
        <v>7.77</v>
      </c>
      <c r="K97">
        <f>MES_EOD!AA97+MES_EOD!AB97</f>
        <v>0</v>
      </c>
      <c r="L97">
        <f>NDMC_EOD!AA97+NDMC_EOD!AB97</f>
        <v>2.02</v>
      </c>
      <c r="M97">
        <f>TPDDL_EOD!AA97+TPDDL_EOD!AB97</f>
        <v>9.7100000000000009</v>
      </c>
      <c r="N97">
        <f t="shared" si="6"/>
        <v>31.150000000000002</v>
      </c>
      <c r="O97" s="113">
        <f t="shared" si="7"/>
        <v>0.44999999999999929</v>
      </c>
      <c r="P97">
        <v>11.818298555377208</v>
      </c>
      <c r="Q97">
        <v>7.8822471910112357</v>
      </c>
      <c r="R97">
        <v>0</v>
      </c>
      <c r="S97">
        <v>2.0491813804173353</v>
      </c>
      <c r="T97">
        <v>9.8502728731942213</v>
      </c>
      <c r="U97" s="115">
        <f t="shared" si="8"/>
        <v>31.599999999999998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31.6</v>
      </c>
      <c r="E98">
        <f>GT!N98</f>
        <v>0</v>
      </c>
      <c r="F98">
        <f t="shared" si="10"/>
        <v>80</v>
      </c>
      <c r="G98">
        <f t="shared" si="11"/>
        <v>31.6</v>
      </c>
      <c r="H98" s="113"/>
      <c r="I98">
        <f>BRPL_EOD!AA98+BRPL_EOD!AB98</f>
        <v>11.65</v>
      </c>
      <c r="J98">
        <f>BYPL_EOD!AA98+BYPL_EOD!AB98</f>
        <v>7.77</v>
      </c>
      <c r="K98">
        <f>MES_EOD!AA98+MES_EOD!AB98</f>
        <v>0</v>
      </c>
      <c r="L98">
        <f>NDMC_EOD!AA98+NDMC_EOD!AB98</f>
        <v>2.02</v>
      </c>
      <c r="M98">
        <f>TPDDL_EOD!AA98+TPDDL_EOD!AB98</f>
        <v>9.7100000000000009</v>
      </c>
      <c r="N98">
        <f t="shared" si="6"/>
        <v>31.150000000000002</v>
      </c>
      <c r="O98" s="113">
        <f t="shared" si="7"/>
        <v>0.44999999999999929</v>
      </c>
      <c r="P98">
        <v>11.818298555377208</v>
      </c>
      <c r="Q98">
        <v>7.8822471910112357</v>
      </c>
      <c r="R98">
        <v>0</v>
      </c>
      <c r="S98">
        <v>2.0491813804173353</v>
      </c>
      <c r="T98">
        <v>9.8502728731942213</v>
      </c>
      <c r="U98" s="115">
        <f t="shared" si="8"/>
        <v>31.599999999999998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0.77794999999999959</v>
      </c>
      <c r="E99" s="115">
        <f t="shared" si="12"/>
        <v>0</v>
      </c>
      <c r="F99" s="115">
        <f t="shared" si="12"/>
        <v>1.92</v>
      </c>
      <c r="G99" s="115">
        <f t="shared" si="12"/>
        <v>0.77794999999999959</v>
      </c>
      <c r="H99" s="115"/>
      <c r="I99" s="115">
        <f t="shared" si="12"/>
        <v>0.29099999999999965</v>
      </c>
      <c r="J99" s="115">
        <f t="shared" si="12"/>
        <v>0.19050499999999987</v>
      </c>
      <c r="K99" s="115">
        <f t="shared" si="12"/>
        <v>0</v>
      </c>
      <c r="L99" s="115">
        <f t="shared" si="12"/>
        <v>4.9530000000000074E-2</v>
      </c>
      <c r="M99" s="115">
        <f t="shared" si="12"/>
        <v>0.23811500000000024</v>
      </c>
      <c r="N99" s="115">
        <f t="shared" si="12"/>
        <v>0.76915000000000056</v>
      </c>
      <c r="O99" s="115">
        <f t="shared" si="12"/>
        <v>8.8000000000000109E-3</v>
      </c>
      <c r="P99" s="115">
        <f t="shared" si="12"/>
        <v>0.29433276557917737</v>
      </c>
      <c r="Q99" s="115">
        <f t="shared" si="12"/>
        <v>0.19268323543333721</v>
      </c>
      <c r="R99" s="115">
        <f t="shared" si="12"/>
        <v>0</v>
      </c>
      <c r="S99" s="115">
        <f t="shared" si="12"/>
        <v>5.0096331100308089E-2</v>
      </c>
      <c r="T99" s="115">
        <f t="shared" si="12"/>
        <v>0.24083766788717689</v>
      </c>
      <c r="U99" s="115">
        <f t="shared" si="12"/>
        <v>0.77794999999999959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216.26</v>
      </c>
      <c r="E3">
        <f>BAWANA!AM3</f>
        <v>0</v>
      </c>
      <c r="F3">
        <f>(B3+C3)*0.8</f>
        <v>256</v>
      </c>
      <c r="G3">
        <f>(D3+E3)</f>
        <v>216.26</v>
      </c>
      <c r="H3" s="113"/>
      <c r="I3">
        <f>BRPL_EOD!AI3+BRPL_EOD!AJ3</f>
        <v>84</v>
      </c>
      <c r="J3">
        <f>BYPL_EOD!AI3+BYPL_EOD!AJ3</f>
        <v>48.37</v>
      </c>
      <c r="K3">
        <f>MES_EOD!AI3+MES_EOD!AJ3</f>
        <v>5.84</v>
      </c>
      <c r="L3">
        <f>NDMC_EOD!AI3+NDMC_EOD!AJ3</f>
        <v>19.600000000000001</v>
      </c>
      <c r="M3">
        <f>TPDDL_EOD!AI3+TPDDL_EOD!AJ3</f>
        <v>58.45</v>
      </c>
      <c r="N3">
        <f t="shared" ref="N3:N66" si="0">SUM(I3:M3)</f>
        <v>216.26</v>
      </c>
      <c r="O3" s="113">
        <f t="shared" ref="O3:O66" si="1">G3-N3</f>
        <v>0</v>
      </c>
      <c r="P3">
        <v>84</v>
      </c>
      <c r="Q3">
        <v>48.37</v>
      </c>
      <c r="R3">
        <v>5.84</v>
      </c>
      <c r="S3">
        <v>19.600000000000001</v>
      </c>
      <c r="T3">
        <v>58.45</v>
      </c>
      <c r="U3" s="115">
        <f t="shared" ref="U3:U66" si="2">SUM(P3:T3)</f>
        <v>216.26</v>
      </c>
      <c r="V3" s="113">
        <f t="shared" ref="V3:V66" si="3">G3-U3</f>
        <v>0</v>
      </c>
      <c r="Y3">
        <f>BAWANA!AW3+BAWANA!AX3</f>
        <v>26.87</v>
      </c>
      <c r="Z3">
        <f>BAWANA!BD3+BAWANA!BE3</f>
        <v>26.87</v>
      </c>
      <c r="AA3">
        <f>BAWANA!X3+BAWANA!Y3</f>
        <v>26.87</v>
      </c>
      <c r="AB3">
        <f>BAWANA!AE3+BAWANA!AF3</f>
        <v>26.87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216.26</v>
      </c>
      <c r="E4">
        <f>BAWANA!AM4</f>
        <v>0</v>
      </c>
      <c r="F4">
        <f t="shared" ref="F4:F67" si="4">(B4+C4)*0.8</f>
        <v>256</v>
      </c>
      <c r="G4">
        <f t="shared" ref="G4:G67" si="5">(D4+E4)</f>
        <v>216.26</v>
      </c>
      <c r="H4" s="113"/>
      <c r="I4">
        <f>BRPL_EOD!AI4+BRPL_EOD!AJ4</f>
        <v>84</v>
      </c>
      <c r="J4">
        <f>BYPL_EOD!AI4+BYPL_EOD!AJ4</f>
        <v>48.37</v>
      </c>
      <c r="K4">
        <f>MES_EOD!AI4+MES_EOD!AJ4</f>
        <v>5.84</v>
      </c>
      <c r="L4">
        <f>NDMC_EOD!AI4+NDMC_EOD!AJ4</f>
        <v>19.600000000000001</v>
      </c>
      <c r="M4">
        <f>TPDDL_EOD!AI4+TPDDL_EOD!AJ4</f>
        <v>58.45</v>
      </c>
      <c r="N4">
        <f t="shared" si="0"/>
        <v>216.26</v>
      </c>
      <c r="O4" s="113">
        <f t="shared" si="1"/>
        <v>0</v>
      </c>
      <c r="P4">
        <v>84</v>
      </c>
      <c r="Q4">
        <v>48.37</v>
      </c>
      <c r="R4">
        <v>5.84</v>
      </c>
      <c r="S4">
        <v>19.600000000000001</v>
      </c>
      <c r="T4">
        <v>58.45</v>
      </c>
      <c r="U4" s="115">
        <f t="shared" si="2"/>
        <v>216.26</v>
      </c>
      <c r="V4" s="113">
        <f t="shared" si="3"/>
        <v>0</v>
      </c>
      <c r="Y4">
        <f>BAWANA!AW4+BAWANA!AX4</f>
        <v>26.87</v>
      </c>
      <c r="Z4">
        <f>BAWANA!BD4+BAWANA!BE4</f>
        <v>26.87</v>
      </c>
      <c r="AA4">
        <f>BAWANA!X4+BAWANA!Y4</f>
        <v>26.87</v>
      </c>
      <c r="AB4">
        <f>BAWANA!AE4+BAWANA!AF4</f>
        <v>26.87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216.26</v>
      </c>
      <c r="E5">
        <f>BAWANA!AM5</f>
        <v>0</v>
      </c>
      <c r="F5">
        <f t="shared" si="4"/>
        <v>256</v>
      </c>
      <c r="G5">
        <f t="shared" si="5"/>
        <v>216.26</v>
      </c>
      <c r="H5" s="113"/>
      <c r="I5">
        <f>BRPL_EOD!AI5+BRPL_EOD!AJ5</f>
        <v>84</v>
      </c>
      <c r="J5">
        <f>BYPL_EOD!AI5+BYPL_EOD!AJ5</f>
        <v>48.37</v>
      </c>
      <c r="K5">
        <f>MES_EOD!AI5+MES_EOD!AJ5</f>
        <v>5.84</v>
      </c>
      <c r="L5">
        <f>NDMC_EOD!AI5+NDMC_EOD!AJ5</f>
        <v>19.600000000000001</v>
      </c>
      <c r="M5">
        <f>TPDDL_EOD!AI5+TPDDL_EOD!AJ5</f>
        <v>58.45</v>
      </c>
      <c r="N5">
        <f t="shared" si="0"/>
        <v>216.26</v>
      </c>
      <c r="O5" s="113">
        <f t="shared" si="1"/>
        <v>0</v>
      </c>
      <c r="P5">
        <v>84</v>
      </c>
      <c r="Q5">
        <v>48.37</v>
      </c>
      <c r="R5">
        <v>5.84</v>
      </c>
      <c r="S5">
        <v>19.600000000000001</v>
      </c>
      <c r="T5">
        <v>58.45</v>
      </c>
      <c r="U5" s="115">
        <f t="shared" si="2"/>
        <v>216.26</v>
      </c>
      <c r="V5" s="113">
        <f t="shared" si="3"/>
        <v>0</v>
      </c>
      <c r="Y5">
        <f>BAWANA!AW5+BAWANA!AX5</f>
        <v>26.87</v>
      </c>
      <c r="Z5">
        <f>BAWANA!BD5+BAWANA!BE5</f>
        <v>26.87</v>
      </c>
      <c r="AA5">
        <f>BAWANA!X5+BAWANA!Y5</f>
        <v>26.87</v>
      </c>
      <c r="AB5">
        <f>BAWANA!AE5+BAWANA!AF5</f>
        <v>26.87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216.26</v>
      </c>
      <c r="E6">
        <f>BAWANA!AM6</f>
        <v>0</v>
      </c>
      <c r="F6">
        <f t="shared" si="4"/>
        <v>256</v>
      </c>
      <c r="G6">
        <f t="shared" si="5"/>
        <v>216.26</v>
      </c>
      <c r="H6" s="113"/>
      <c r="I6">
        <f>BRPL_EOD!AI6+BRPL_EOD!AJ6</f>
        <v>84</v>
      </c>
      <c r="J6">
        <f>BYPL_EOD!AI6+BYPL_EOD!AJ6</f>
        <v>48.37</v>
      </c>
      <c r="K6">
        <f>MES_EOD!AI6+MES_EOD!AJ6</f>
        <v>5.84</v>
      </c>
      <c r="L6">
        <f>NDMC_EOD!AI6+NDMC_EOD!AJ6</f>
        <v>19.600000000000001</v>
      </c>
      <c r="M6">
        <f>TPDDL_EOD!AI6+TPDDL_EOD!AJ6</f>
        <v>58.45</v>
      </c>
      <c r="N6">
        <f t="shared" si="0"/>
        <v>216.26</v>
      </c>
      <c r="O6" s="113">
        <f t="shared" si="1"/>
        <v>0</v>
      </c>
      <c r="P6">
        <v>84</v>
      </c>
      <c r="Q6">
        <v>48.37</v>
      </c>
      <c r="R6">
        <v>5.84</v>
      </c>
      <c r="S6">
        <v>19.600000000000001</v>
      </c>
      <c r="T6">
        <v>58.45</v>
      </c>
      <c r="U6" s="115">
        <f t="shared" si="2"/>
        <v>216.26</v>
      </c>
      <c r="V6" s="113">
        <f t="shared" si="3"/>
        <v>0</v>
      </c>
      <c r="Y6">
        <f>BAWANA!AW6+BAWANA!AX6</f>
        <v>26.87</v>
      </c>
      <c r="Z6">
        <f>BAWANA!BD6+BAWANA!BE6</f>
        <v>26.87</v>
      </c>
      <c r="AA6">
        <f>BAWANA!X6+BAWANA!Y6</f>
        <v>26.87</v>
      </c>
      <c r="AB6">
        <f>BAWANA!AE6+BAWANA!AF6</f>
        <v>26.87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216.26</v>
      </c>
      <c r="E7">
        <f>BAWANA!AM7</f>
        <v>0</v>
      </c>
      <c r="F7">
        <f t="shared" si="4"/>
        <v>256</v>
      </c>
      <c r="G7">
        <f t="shared" si="5"/>
        <v>216.26</v>
      </c>
      <c r="H7" s="113"/>
      <c r="I7">
        <f>BRPL_EOD!AI7+BRPL_EOD!AJ7</f>
        <v>84</v>
      </c>
      <c r="J7">
        <f>BYPL_EOD!AI7+BYPL_EOD!AJ7</f>
        <v>48.37</v>
      </c>
      <c r="K7">
        <f>MES_EOD!AI7+MES_EOD!AJ7</f>
        <v>5.84</v>
      </c>
      <c r="L7">
        <f>NDMC_EOD!AI7+NDMC_EOD!AJ7</f>
        <v>19.600000000000001</v>
      </c>
      <c r="M7">
        <f>TPDDL_EOD!AI7+TPDDL_EOD!AJ7</f>
        <v>58.45</v>
      </c>
      <c r="N7">
        <f t="shared" si="0"/>
        <v>216.26</v>
      </c>
      <c r="O7" s="113">
        <f t="shared" si="1"/>
        <v>0</v>
      </c>
      <c r="P7">
        <v>84</v>
      </c>
      <c r="Q7">
        <v>48.37</v>
      </c>
      <c r="R7">
        <v>5.84</v>
      </c>
      <c r="S7">
        <v>19.600000000000001</v>
      </c>
      <c r="T7">
        <v>58.45</v>
      </c>
      <c r="U7" s="115">
        <f t="shared" si="2"/>
        <v>216.26</v>
      </c>
      <c r="V7" s="113">
        <f t="shared" si="3"/>
        <v>0</v>
      </c>
      <c r="Y7">
        <f>BAWANA!AW7+BAWANA!AX7</f>
        <v>26.87</v>
      </c>
      <c r="Z7">
        <f>BAWANA!BD7+BAWANA!BE7</f>
        <v>26.87</v>
      </c>
      <c r="AA7">
        <f>BAWANA!X7+BAWANA!Y7</f>
        <v>26.87</v>
      </c>
      <c r="AB7">
        <f>BAWANA!AE7+BAWANA!AF7</f>
        <v>26.87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216.26</v>
      </c>
      <c r="E8">
        <f>BAWANA!AM8</f>
        <v>0</v>
      </c>
      <c r="F8">
        <f t="shared" si="4"/>
        <v>256</v>
      </c>
      <c r="G8">
        <f t="shared" si="5"/>
        <v>216.26</v>
      </c>
      <c r="H8" s="113"/>
      <c r="I8">
        <f>BRPL_EOD!AI8+BRPL_EOD!AJ8</f>
        <v>84</v>
      </c>
      <c r="J8">
        <f>BYPL_EOD!AI8+BYPL_EOD!AJ8</f>
        <v>48.37</v>
      </c>
      <c r="K8">
        <f>MES_EOD!AI8+MES_EOD!AJ8</f>
        <v>5.84</v>
      </c>
      <c r="L8">
        <f>NDMC_EOD!AI8+NDMC_EOD!AJ8</f>
        <v>19.600000000000001</v>
      </c>
      <c r="M8">
        <f>TPDDL_EOD!AI8+TPDDL_EOD!AJ8</f>
        <v>58.45</v>
      </c>
      <c r="N8">
        <f t="shared" si="0"/>
        <v>216.26</v>
      </c>
      <c r="O8" s="113">
        <f t="shared" si="1"/>
        <v>0</v>
      </c>
      <c r="P8">
        <v>84</v>
      </c>
      <c r="Q8">
        <v>48.37</v>
      </c>
      <c r="R8">
        <v>5.84</v>
      </c>
      <c r="S8">
        <v>19.600000000000001</v>
      </c>
      <c r="T8">
        <v>58.45</v>
      </c>
      <c r="U8" s="115">
        <f t="shared" si="2"/>
        <v>216.26</v>
      </c>
      <c r="V8" s="113">
        <f t="shared" si="3"/>
        <v>0</v>
      </c>
      <c r="Y8">
        <f>BAWANA!AW8+BAWANA!AX8</f>
        <v>26.87</v>
      </c>
      <c r="Z8">
        <f>BAWANA!BD8+BAWANA!BE8</f>
        <v>26.87</v>
      </c>
      <c r="AA8">
        <f>BAWANA!X8+BAWANA!Y8</f>
        <v>26.87</v>
      </c>
      <c r="AB8">
        <f>BAWANA!AE8+BAWANA!AF8</f>
        <v>26.87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216.26</v>
      </c>
      <c r="H68" s="113"/>
      <c r="I68">
        <f>BRPL_EOD!AI68+BRPL_EOD!AJ68</f>
        <v>84</v>
      </c>
      <c r="J68">
        <f>BYPL_EOD!AI68+BYPL_EOD!AJ68</f>
        <v>48.37</v>
      </c>
      <c r="K68">
        <f>MES_EOD!AI68+MES_EOD!AJ68</f>
        <v>5.84</v>
      </c>
      <c r="L68">
        <f>NDMC_EOD!AI68+NDMC_EOD!AJ68</f>
        <v>19.600000000000001</v>
      </c>
      <c r="M68">
        <f>TPDDL_EOD!AI68+TPDDL_EOD!AJ68</f>
        <v>58.45</v>
      </c>
      <c r="N68">
        <f t="shared" si="7"/>
        <v>216.26</v>
      </c>
      <c r="O68" s="113">
        <f t="shared" si="8"/>
        <v>0</v>
      </c>
      <c r="P68">
        <v>84</v>
      </c>
      <c r="Q68">
        <v>48.37</v>
      </c>
      <c r="R68">
        <v>5.84</v>
      </c>
      <c r="S68">
        <v>19.600000000000001</v>
      </c>
      <c r="T68">
        <v>58.45</v>
      </c>
      <c r="U68" s="115">
        <f t="shared" si="9"/>
        <v>216.26</v>
      </c>
      <c r="V68" s="113">
        <f t="shared" si="10"/>
        <v>0</v>
      </c>
      <c r="Y68">
        <f>BAWANA!AW68+BAWANA!AX68</f>
        <v>26.87</v>
      </c>
      <c r="Z68">
        <f>BAWANA!BD68+BAWANA!BE68</f>
        <v>26.87</v>
      </c>
      <c r="AA68">
        <f>BAWANA!X68+BAWANA!Y68</f>
        <v>26.87</v>
      </c>
      <c r="AB68">
        <f>BAWANA!AE68+BAWANA!AF68</f>
        <v>26.87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216.26</v>
      </c>
      <c r="E69">
        <f>BAWANA!AM69</f>
        <v>0</v>
      </c>
      <c r="F69">
        <f t="shared" si="11"/>
        <v>256</v>
      </c>
      <c r="G69">
        <f t="shared" si="12"/>
        <v>216.26</v>
      </c>
      <c r="H69" s="113"/>
      <c r="I69">
        <f>BRPL_EOD!AI69+BRPL_EOD!AJ69</f>
        <v>84</v>
      </c>
      <c r="J69">
        <f>BYPL_EOD!AI69+BYPL_EOD!AJ69</f>
        <v>48.37</v>
      </c>
      <c r="K69">
        <f>MES_EOD!AI69+MES_EOD!AJ69</f>
        <v>5.84</v>
      </c>
      <c r="L69">
        <f>NDMC_EOD!AI69+NDMC_EOD!AJ69</f>
        <v>19.600000000000001</v>
      </c>
      <c r="M69">
        <f>TPDDL_EOD!AI69+TPDDL_EOD!AJ69</f>
        <v>58.45</v>
      </c>
      <c r="N69">
        <f t="shared" si="7"/>
        <v>216.26</v>
      </c>
      <c r="O69" s="113">
        <f t="shared" si="8"/>
        <v>0</v>
      </c>
      <c r="P69">
        <v>84</v>
      </c>
      <c r="Q69">
        <v>48.37</v>
      </c>
      <c r="R69">
        <v>5.84</v>
      </c>
      <c r="S69">
        <v>19.600000000000001</v>
      </c>
      <c r="T69">
        <v>58.45</v>
      </c>
      <c r="U69" s="115">
        <f t="shared" si="9"/>
        <v>216.26</v>
      </c>
      <c r="V69" s="113">
        <f t="shared" si="10"/>
        <v>0</v>
      </c>
      <c r="Y69">
        <f>BAWANA!AW69+BAWANA!AX69</f>
        <v>26.87</v>
      </c>
      <c r="Z69">
        <f>BAWANA!BD69+BAWANA!BE69</f>
        <v>26.87</v>
      </c>
      <c r="AA69">
        <f>BAWANA!X69+BAWANA!Y69</f>
        <v>26.87</v>
      </c>
      <c r="AB69">
        <f>BAWANA!AE69+BAWANA!AF69</f>
        <v>26.87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216.26</v>
      </c>
      <c r="E70">
        <f>BAWANA!AM70</f>
        <v>0</v>
      </c>
      <c r="F70">
        <f t="shared" si="11"/>
        <v>256</v>
      </c>
      <c r="G70">
        <f t="shared" si="12"/>
        <v>216.26</v>
      </c>
      <c r="H70" s="113"/>
      <c r="I70">
        <f>BRPL_EOD!AI70+BRPL_EOD!AJ70</f>
        <v>84</v>
      </c>
      <c r="J70">
        <f>BYPL_EOD!AI70+BYPL_EOD!AJ70</f>
        <v>48.37</v>
      </c>
      <c r="K70">
        <f>MES_EOD!AI70+MES_EOD!AJ70</f>
        <v>5.84</v>
      </c>
      <c r="L70">
        <f>NDMC_EOD!AI70+NDMC_EOD!AJ70</f>
        <v>19.600000000000001</v>
      </c>
      <c r="M70">
        <f>TPDDL_EOD!AI70+TPDDL_EOD!AJ70</f>
        <v>58.45</v>
      </c>
      <c r="N70">
        <f t="shared" si="7"/>
        <v>216.26</v>
      </c>
      <c r="O70" s="113">
        <f t="shared" si="8"/>
        <v>0</v>
      </c>
      <c r="P70">
        <v>84</v>
      </c>
      <c r="Q70">
        <v>48.37</v>
      </c>
      <c r="R70">
        <v>5.84</v>
      </c>
      <c r="S70">
        <v>19.600000000000001</v>
      </c>
      <c r="T70">
        <v>58.45</v>
      </c>
      <c r="U70" s="115">
        <f t="shared" si="9"/>
        <v>216.26</v>
      </c>
      <c r="V70" s="113">
        <f t="shared" si="10"/>
        <v>0</v>
      </c>
      <c r="Y70">
        <f>BAWANA!AW70+BAWANA!AX70</f>
        <v>26.87</v>
      </c>
      <c r="Z70">
        <f>BAWANA!BD70+BAWANA!BE70</f>
        <v>26.87</v>
      </c>
      <c r="AA70">
        <f>BAWANA!X70+BAWANA!Y70</f>
        <v>26.87</v>
      </c>
      <c r="AB70">
        <f>BAWANA!AE70+BAWANA!AF70</f>
        <v>26.87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216.26</v>
      </c>
      <c r="E71">
        <f>BAWANA!AM71</f>
        <v>0</v>
      </c>
      <c r="F71">
        <f t="shared" si="11"/>
        <v>256</v>
      </c>
      <c r="G71">
        <f t="shared" si="12"/>
        <v>216.26</v>
      </c>
      <c r="H71" s="113"/>
      <c r="I71">
        <f>BRPL_EOD!AI71+BRPL_EOD!AJ71</f>
        <v>84</v>
      </c>
      <c r="J71">
        <f>BYPL_EOD!AI71+BYPL_EOD!AJ71</f>
        <v>48.37</v>
      </c>
      <c r="K71">
        <f>MES_EOD!AI71+MES_EOD!AJ71</f>
        <v>5.84</v>
      </c>
      <c r="L71">
        <f>NDMC_EOD!AI71+NDMC_EOD!AJ71</f>
        <v>19.600000000000001</v>
      </c>
      <c r="M71">
        <f>TPDDL_EOD!AI71+TPDDL_EOD!AJ71</f>
        <v>58.45</v>
      </c>
      <c r="N71">
        <f t="shared" si="7"/>
        <v>216.26</v>
      </c>
      <c r="O71" s="113">
        <f t="shared" si="8"/>
        <v>0</v>
      </c>
      <c r="P71">
        <v>84</v>
      </c>
      <c r="Q71">
        <v>48.37</v>
      </c>
      <c r="R71">
        <v>5.84</v>
      </c>
      <c r="S71">
        <v>19.600000000000001</v>
      </c>
      <c r="T71">
        <v>58.45</v>
      </c>
      <c r="U71" s="115">
        <f t="shared" si="9"/>
        <v>216.26</v>
      </c>
      <c r="V71" s="113">
        <f t="shared" si="10"/>
        <v>0</v>
      </c>
      <c r="Y71">
        <f>BAWANA!AW71+BAWANA!AX71</f>
        <v>26.87</v>
      </c>
      <c r="Z71">
        <f>BAWANA!BD71+BAWANA!BE71</f>
        <v>26.87</v>
      </c>
      <c r="AA71">
        <f>BAWANA!X71+BAWANA!Y71</f>
        <v>26.87</v>
      </c>
      <c r="AB71">
        <f>BAWANA!AE71+BAWANA!AF71</f>
        <v>26.87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216.26</v>
      </c>
      <c r="E72">
        <f>BAWANA!AM72</f>
        <v>0</v>
      </c>
      <c r="F72">
        <f t="shared" si="11"/>
        <v>256</v>
      </c>
      <c r="G72">
        <f t="shared" si="12"/>
        <v>216.26</v>
      </c>
      <c r="H72" s="113"/>
      <c r="I72">
        <f>BRPL_EOD!AI72+BRPL_EOD!AJ72</f>
        <v>84</v>
      </c>
      <c r="J72">
        <f>BYPL_EOD!AI72+BYPL_EOD!AJ72</f>
        <v>48.37</v>
      </c>
      <c r="K72">
        <f>MES_EOD!AI72+MES_EOD!AJ72</f>
        <v>5.84</v>
      </c>
      <c r="L72">
        <f>NDMC_EOD!AI72+NDMC_EOD!AJ72</f>
        <v>19.600000000000001</v>
      </c>
      <c r="M72">
        <f>TPDDL_EOD!AI72+TPDDL_EOD!AJ72</f>
        <v>58.45</v>
      </c>
      <c r="N72">
        <f t="shared" si="7"/>
        <v>216.26</v>
      </c>
      <c r="O72" s="113">
        <f t="shared" si="8"/>
        <v>0</v>
      </c>
      <c r="P72">
        <v>84</v>
      </c>
      <c r="Q72">
        <v>48.37</v>
      </c>
      <c r="R72">
        <v>5.84</v>
      </c>
      <c r="S72">
        <v>19.600000000000001</v>
      </c>
      <c r="T72">
        <v>58.45</v>
      </c>
      <c r="U72" s="115">
        <f t="shared" si="9"/>
        <v>216.26</v>
      </c>
      <c r="V72" s="113">
        <f t="shared" si="10"/>
        <v>0</v>
      </c>
      <c r="Y72">
        <f>BAWANA!AW72+BAWANA!AX72</f>
        <v>26.87</v>
      </c>
      <c r="Z72">
        <f>BAWANA!BD72+BAWANA!BE72</f>
        <v>26.87</v>
      </c>
      <c r="AA72">
        <f>BAWANA!X72+BAWANA!Y72</f>
        <v>26.87</v>
      </c>
      <c r="AB72">
        <f>BAWANA!AE72+BAWANA!AF72</f>
        <v>26.87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216.26</v>
      </c>
      <c r="E73">
        <f>BAWANA!AM73</f>
        <v>0</v>
      </c>
      <c r="F73">
        <f t="shared" si="11"/>
        <v>256</v>
      </c>
      <c r="G73">
        <f t="shared" si="12"/>
        <v>216.26</v>
      </c>
      <c r="H73" s="113"/>
      <c r="I73">
        <f>BRPL_EOD!AI73+BRPL_EOD!AJ73</f>
        <v>84</v>
      </c>
      <c r="J73">
        <f>BYPL_EOD!AI73+BYPL_EOD!AJ73</f>
        <v>48.37</v>
      </c>
      <c r="K73">
        <f>MES_EOD!AI73+MES_EOD!AJ73</f>
        <v>5.84</v>
      </c>
      <c r="L73">
        <f>NDMC_EOD!AI73+NDMC_EOD!AJ73</f>
        <v>19.600000000000001</v>
      </c>
      <c r="M73">
        <f>TPDDL_EOD!AI73+TPDDL_EOD!AJ73</f>
        <v>58.45</v>
      </c>
      <c r="N73">
        <f t="shared" si="7"/>
        <v>216.26</v>
      </c>
      <c r="O73" s="113">
        <f t="shared" si="8"/>
        <v>0</v>
      </c>
      <c r="P73">
        <v>84</v>
      </c>
      <c r="Q73">
        <v>48.37</v>
      </c>
      <c r="R73">
        <v>5.84</v>
      </c>
      <c r="S73">
        <v>19.600000000000001</v>
      </c>
      <c r="T73">
        <v>58.45</v>
      </c>
      <c r="U73" s="115">
        <f t="shared" si="9"/>
        <v>216.26</v>
      </c>
      <c r="V73" s="113">
        <f t="shared" si="10"/>
        <v>0</v>
      </c>
      <c r="Y73">
        <f>BAWANA!AW73+BAWANA!AX73</f>
        <v>26.87</v>
      </c>
      <c r="Z73">
        <f>BAWANA!BD73+BAWANA!BE73</f>
        <v>26.87</v>
      </c>
      <c r="AA73">
        <f>BAWANA!X73+BAWANA!Y73</f>
        <v>26.87</v>
      </c>
      <c r="AB73">
        <f>BAWANA!AE73+BAWANA!AF73</f>
        <v>26.87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216.26</v>
      </c>
      <c r="E74">
        <f>BAWANA!AM74</f>
        <v>0</v>
      </c>
      <c r="F74">
        <f t="shared" si="11"/>
        <v>256</v>
      </c>
      <c r="G74">
        <f t="shared" si="12"/>
        <v>216.26</v>
      </c>
      <c r="H74" s="113"/>
      <c r="I74">
        <f>BRPL_EOD!AI74+BRPL_EOD!AJ74</f>
        <v>84</v>
      </c>
      <c r="J74">
        <f>BYPL_EOD!AI74+BYPL_EOD!AJ74</f>
        <v>48.37</v>
      </c>
      <c r="K74">
        <f>MES_EOD!AI74+MES_EOD!AJ74</f>
        <v>5.84</v>
      </c>
      <c r="L74">
        <f>NDMC_EOD!AI74+NDMC_EOD!AJ74</f>
        <v>19.600000000000001</v>
      </c>
      <c r="M74">
        <f>TPDDL_EOD!AI74+TPDDL_EOD!AJ74</f>
        <v>58.45</v>
      </c>
      <c r="N74">
        <f t="shared" si="7"/>
        <v>216.26</v>
      </c>
      <c r="O74" s="113">
        <f t="shared" si="8"/>
        <v>0</v>
      </c>
      <c r="P74">
        <v>84</v>
      </c>
      <c r="Q74">
        <v>48.37</v>
      </c>
      <c r="R74">
        <v>5.84</v>
      </c>
      <c r="S74">
        <v>19.600000000000001</v>
      </c>
      <c r="T74">
        <v>58.45</v>
      </c>
      <c r="U74" s="115">
        <f t="shared" si="9"/>
        <v>216.26</v>
      </c>
      <c r="V74" s="113">
        <f t="shared" si="10"/>
        <v>0</v>
      </c>
      <c r="Y74">
        <f>BAWANA!AW74+BAWANA!AX74</f>
        <v>26.87</v>
      </c>
      <c r="Z74">
        <f>BAWANA!BD74+BAWANA!BE74</f>
        <v>26.87</v>
      </c>
      <c r="AA74">
        <f>BAWANA!X74+BAWANA!Y74</f>
        <v>26.87</v>
      </c>
      <c r="AB74">
        <f>BAWANA!AE74+BAWANA!AF74</f>
        <v>26.87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216.26</v>
      </c>
      <c r="E75">
        <f>BAWANA!AM75</f>
        <v>0</v>
      </c>
      <c r="F75">
        <f t="shared" si="11"/>
        <v>256</v>
      </c>
      <c r="G75">
        <f t="shared" si="12"/>
        <v>216.26</v>
      </c>
      <c r="H75" s="113"/>
      <c r="I75">
        <f>BRPL_EOD!AI75+BRPL_EOD!AJ75</f>
        <v>84</v>
      </c>
      <c r="J75">
        <f>BYPL_EOD!AI75+BYPL_EOD!AJ75</f>
        <v>48.37</v>
      </c>
      <c r="K75">
        <f>MES_EOD!AI75+MES_EOD!AJ75</f>
        <v>5.84</v>
      </c>
      <c r="L75">
        <f>NDMC_EOD!AI75+NDMC_EOD!AJ75</f>
        <v>19.600000000000001</v>
      </c>
      <c r="M75">
        <f>TPDDL_EOD!AI75+TPDDL_EOD!AJ75</f>
        <v>58.45</v>
      </c>
      <c r="N75">
        <f t="shared" si="7"/>
        <v>216.26</v>
      </c>
      <c r="O75" s="113">
        <f t="shared" si="8"/>
        <v>0</v>
      </c>
      <c r="P75">
        <v>84</v>
      </c>
      <c r="Q75">
        <v>48.37</v>
      </c>
      <c r="R75">
        <v>5.84</v>
      </c>
      <c r="S75">
        <v>19.600000000000001</v>
      </c>
      <c r="T75">
        <v>58.45</v>
      </c>
      <c r="U75" s="115">
        <f t="shared" si="9"/>
        <v>216.26</v>
      </c>
      <c r="V75" s="113">
        <f t="shared" si="10"/>
        <v>0</v>
      </c>
      <c r="Y75">
        <f>BAWANA!AW75+BAWANA!AX75</f>
        <v>26.87</v>
      </c>
      <c r="Z75">
        <f>BAWANA!BD75+BAWANA!BE75</f>
        <v>26.87</v>
      </c>
      <c r="AA75">
        <f>BAWANA!X75+BAWANA!Y75</f>
        <v>26.87</v>
      </c>
      <c r="AB75">
        <f>BAWANA!AE75+BAWANA!AF75</f>
        <v>26.87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216.26</v>
      </c>
      <c r="E76">
        <f>BAWANA!AM76</f>
        <v>0</v>
      </c>
      <c r="F76">
        <f t="shared" si="11"/>
        <v>256</v>
      </c>
      <c r="G76">
        <f t="shared" si="12"/>
        <v>216.26</v>
      </c>
      <c r="H76" s="113"/>
      <c r="I76">
        <f>BRPL_EOD!AI76+BRPL_EOD!AJ76</f>
        <v>84</v>
      </c>
      <c r="J76">
        <f>BYPL_EOD!AI76+BYPL_EOD!AJ76</f>
        <v>48.37</v>
      </c>
      <c r="K76">
        <f>MES_EOD!AI76+MES_EOD!AJ76</f>
        <v>5.84</v>
      </c>
      <c r="L76">
        <f>NDMC_EOD!AI76+NDMC_EOD!AJ76</f>
        <v>19.600000000000001</v>
      </c>
      <c r="M76">
        <f>TPDDL_EOD!AI76+TPDDL_EOD!AJ76</f>
        <v>58.45</v>
      </c>
      <c r="N76">
        <f t="shared" si="7"/>
        <v>216.26</v>
      </c>
      <c r="O76" s="113">
        <f t="shared" si="8"/>
        <v>0</v>
      </c>
      <c r="P76">
        <v>84</v>
      </c>
      <c r="Q76">
        <v>48.37</v>
      </c>
      <c r="R76">
        <v>5.84</v>
      </c>
      <c r="S76">
        <v>19.600000000000001</v>
      </c>
      <c r="T76">
        <v>58.45</v>
      </c>
      <c r="U76" s="115">
        <f t="shared" si="9"/>
        <v>216.26</v>
      </c>
      <c r="V76" s="113">
        <f t="shared" si="10"/>
        <v>0</v>
      </c>
      <c r="Y76">
        <f>BAWANA!AW76+BAWANA!AX76</f>
        <v>26.87</v>
      </c>
      <c r="Z76">
        <f>BAWANA!BD76+BAWANA!BE76</f>
        <v>26.87</v>
      </c>
      <c r="AA76">
        <f>BAWANA!X76+BAWANA!Y76</f>
        <v>26.87</v>
      </c>
      <c r="AB76">
        <f>BAWANA!AE76+BAWANA!AF76</f>
        <v>26.87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216.26</v>
      </c>
      <c r="E77">
        <f>BAWANA!AM77</f>
        <v>0</v>
      </c>
      <c r="F77">
        <f t="shared" si="11"/>
        <v>256</v>
      </c>
      <c r="G77">
        <f t="shared" si="12"/>
        <v>216.26</v>
      </c>
      <c r="H77" s="113"/>
      <c r="I77">
        <f>BRPL_EOD!AI77+BRPL_EOD!AJ77</f>
        <v>84</v>
      </c>
      <c r="J77">
        <f>BYPL_EOD!AI77+BYPL_EOD!AJ77</f>
        <v>48.37</v>
      </c>
      <c r="K77">
        <f>MES_EOD!AI77+MES_EOD!AJ77</f>
        <v>5.84</v>
      </c>
      <c r="L77">
        <f>NDMC_EOD!AI77+NDMC_EOD!AJ77</f>
        <v>19.600000000000001</v>
      </c>
      <c r="M77">
        <f>TPDDL_EOD!AI77+TPDDL_EOD!AJ77</f>
        <v>58.45</v>
      </c>
      <c r="N77">
        <f t="shared" si="7"/>
        <v>216.26</v>
      </c>
      <c r="O77" s="113">
        <f t="shared" si="8"/>
        <v>0</v>
      </c>
      <c r="P77">
        <v>84</v>
      </c>
      <c r="Q77">
        <v>48.37</v>
      </c>
      <c r="R77">
        <v>5.84</v>
      </c>
      <c r="S77">
        <v>19.600000000000001</v>
      </c>
      <c r="T77">
        <v>58.45</v>
      </c>
      <c r="U77" s="115">
        <f t="shared" si="9"/>
        <v>216.26</v>
      </c>
      <c r="V77" s="113">
        <f t="shared" si="10"/>
        <v>0</v>
      </c>
      <c r="Y77">
        <f>BAWANA!AW77+BAWANA!AX77</f>
        <v>26.87</v>
      </c>
      <c r="Z77">
        <f>BAWANA!BD77+BAWANA!BE77</f>
        <v>26.87</v>
      </c>
      <c r="AA77">
        <f>BAWANA!X77+BAWANA!Y77</f>
        <v>26.87</v>
      </c>
      <c r="AB77">
        <f>BAWANA!AE77+BAWANA!AF77</f>
        <v>26.87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216.26</v>
      </c>
      <c r="E78">
        <f>BAWANA!AM78</f>
        <v>0</v>
      </c>
      <c r="F78">
        <f t="shared" si="11"/>
        <v>256</v>
      </c>
      <c r="G78">
        <f t="shared" si="12"/>
        <v>216.26</v>
      </c>
      <c r="H78" s="113"/>
      <c r="I78">
        <f>BRPL_EOD!AI78+BRPL_EOD!AJ78</f>
        <v>84</v>
      </c>
      <c r="J78">
        <f>BYPL_EOD!AI78+BYPL_EOD!AJ78</f>
        <v>48.37</v>
      </c>
      <c r="K78">
        <f>MES_EOD!AI78+MES_EOD!AJ78</f>
        <v>5.84</v>
      </c>
      <c r="L78">
        <f>NDMC_EOD!AI78+NDMC_EOD!AJ78</f>
        <v>19.600000000000001</v>
      </c>
      <c r="M78">
        <f>TPDDL_EOD!AI78+TPDDL_EOD!AJ78</f>
        <v>58.45</v>
      </c>
      <c r="N78">
        <f t="shared" si="7"/>
        <v>216.26</v>
      </c>
      <c r="O78" s="113">
        <f t="shared" si="8"/>
        <v>0</v>
      </c>
      <c r="P78">
        <v>84</v>
      </c>
      <c r="Q78">
        <v>48.37</v>
      </c>
      <c r="R78">
        <v>5.84</v>
      </c>
      <c r="S78">
        <v>19.600000000000001</v>
      </c>
      <c r="T78">
        <v>58.45</v>
      </c>
      <c r="U78" s="115">
        <f t="shared" si="9"/>
        <v>216.26</v>
      </c>
      <c r="V78" s="113">
        <f t="shared" si="10"/>
        <v>0</v>
      </c>
      <c r="Y78">
        <f>BAWANA!AW78+BAWANA!AX78</f>
        <v>26.87</v>
      </c>
      <c r="Z78">
        <f>BAWANA!BD78+BAWANA!BE78</f>
        <v>26.87</v>
      </c>
      <c r="AA78">
        <f>BAWANA!X78+BAWANA!Y78</f>
        <v>26.87</v>
      </c>
      <c r="AB78">
        <f>BAWANA!AE78+BAWANA!AF78</f>
        <v>26.87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220.39999999999998</v>
      </c>
      <c r="E79">
        <f>BAWANA!AM79</f>
        <v>0</v>
      </c>
      <c r="F79">
        <f t="shared" si="11"/>
        <v>256</v>
      </c>
      <c r="G79">
        <f t="shared" si="12"/>
        <v>220.39999999999998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53.95</v>
      </c>
      <c r="N79">
        <f t="shared" si="7"/>
        <v>220.39</v>
      </c>
      <c r="O79" s="113">
        <f t="shared" si="8"/>
        <v>9.9999999999909051E-3</v>
      </c>
      <c r="P79">
        <v>84.005073575086669</v>
      </c>
      <c r="Q79">
        <v>57.6</v>
      </c>
      <c r="R79">
        <v>5.84</v>
      </c>
      <c r="S79">
        <v>19.001213482896265</v>
      </c>
      <c r="T79">
        <v>53.95371294201707</v>
      </c>
      <c r="U79" s="115">
        <f t="shared" si="9"/>
        <v>220.4</v>
      </c>
      <c r="V79" s="113">
        <f t="shared" si="10"/>
        <v>0</v>
      </c>
      <c r="Y79">
        <f>BAWANA!AW79+BAWANA!AX79</f>
        <v>24.8</v>
      </c>
      <c r="Z79">
        <f>BAWANA!BD79+BAWANA!BE79</f>
        <v>24.8</v>
      </c>
      <c r="AA79">
        <f>BAWANA!X79+BAWANA!Y79</f>
        <v>24.8</v>
      </c>
      <c r="AB79">
        <f>BAWANA!AE79+BAWANA!AF79</f>
        <v>24.8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220.39999999999998</v>
      </c>
      <c r="E80">
        <f>BAWANA!AM80</f>
        <v>0</v>
      </c>
      <c r="F80">
        <f t="shared" si="11"/>
        <v>256</v>
      </c>
      <c r="G80">
        <f t="shared" si="12"/>
        <v>220.39999999999998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53.95</v>
      </c>
      <c r="N80">
        <f t="shared" si="7"/>
        <v>220.39</v>
      </c>
      <c r="O80" s="113">
        <f t="shared" si="8"/>
        <v>9.9999999999909051E-3</v>
      </c>
      <c r="P80">
        <v>84.005073575086669</v>
      </c>
      <c r="Q80">
        <v>57.6</v>
      </c>
      <c r="R80">
        <v>5.84</v>
      </c>
      <c r="S80">
        <v>19.001213482896265</v>
      </c>
      <c r="T80">
        <v>53.95371294201707</v>
      </c>
      <c r="U80" s="115">
        <f t="shared" si="9"/>
        <v>220.4</v>
      </c>
      <c r="V80" s="113">
        <f t="shared" si="10"/>
        <v>0</v>
      </c>
      <c r="Y80">
        <f>BAWANA!AW80+BAWANA!AX80</f>
        <v>24.8</v>
      </c>
      <c r="Z80">
        <f>BAWANA!BD80+BAWANA!BE80</f>
        <v>24.8</v>
      </c>
      <c r="AA80">
        <f>BAWANA!X80+BAWANA!Y80</f>
        <v>24.8</v>
      </c>
      <c r="AB80">
        <f>BAWANA!AE80+BAWANA!AF80</f>
        <v>24.8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220.39999999999998</v>
      </c>
      <c r="E81">
        <f>BAWANA!AM81</f>
        <v>0</v>
      </c>
      <c r="F81">
        <f t="shared" si="11"/>
        <v>256</v>
      </c>
      <c r="G81">
        <f t="shared" si="12"/>
        <v>220.39999999999998</v>
      </c>
      <c r="H81" s="113"/>
      <c r="I81">
        <f>BRPL_EOD!AI81+BRPL_EOD!AJ81</f>
        <v>84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53.95</v>
      </c>
      <c r="N81">
        <f t="shared" si="7"/>
        <v>220.39</v>
      </c>
      <c r="O81" s="113">
        <f t="shared" si="8"/>
        <v>9.9999999999909051E-3</v>
      </c>
      <c r="P81">
        <v>84.005073575086669</v>
      </c>
      <c r="Q81">
        <v>57.6</v>
      </c>
      <c r="R81">
        <v>5.84</v>
      </c>
      <c r="S81">
        <v>19.001213482896265</v>
      </c>
      <c r="T81">
        <v>53.95371294201707</v>
      </c>
      <c r="U81" s="115">
        <f t="shared" si="9"/>
        <v>220.4</v>
      </c>
      <c r="V81" s="113">
        <f t="shared" si="10"/>
        <v>0</v>
      </c>
      <c r="Y81">
        <f>BAWANA!AW81+BAWANA!AX81</f>
        <v>24.8</v>
      </c>
      <c r="Z81">
        <f>BAWANA!BD81+BAWANA!BE81</f>
        <v>24.8</v>
      </c>
      <c r="AA81">
        <f>BAWANA!X81+BAWANA!Y81</f>
        <v>24.8</v>
      </c>
      <c r="AB81">
        <f>BAWANA!AE81+BAWANA!AF81</f>
        <v>24.8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220.39999999999998</v>
      </c>
      <c r="E82">
        <f>BAWANA!AM82</f>
        <v>0</v>
      </c>
      <c r="F82">
        <f t="shared" si="11"/>
        <v>256</v>
      </c>
      <c r="G82">
        <f t="shared" si="12"/>
        <v>220.39999999999998</v>
      </c>
      <c r="H82" s="113"/>
      <c r="I82">
        <f>BRPL_EOD!AI82+BRPL_EOD!AJ82</f>
        <v>84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53.95</v>
      </c>
      <c r="N82">
        <f t="shared" si="7"/>
        <v>220.39</v>
      </c>
      <c r="O82" s="113">
        <f t="shared" si="8"/>
        <v>9.9999999999909051E-3</v>
      </c>
      <c r="P82">
        <v>84.005073575086669</v>
      </c>
      <c r="Q82">
        <v>57.6</v>
      </c>
      <c r="R82">
        <v>5.84</v>
      </c>
      <c r="S82">
        <v>19.001213482896265</v>
      </c>
      <c r="T82">
        <v>53.95371294201707</v>
      </c>
      <c r="U82" s="115">
        <f t="shared" si="9"/>
        <v>220.4</v>
      </c>
      <c r="V82" s="113">
        <f t="shared" si="10"/>
        <v>0</v>
      </c>
      <c r="Y82">
        <f>BAWANA!AW82+BAWANA!AX82</f>
        <v>24.8</v>
      </c>
      <c r="Z82">
        <f>BAWANA!BD82+BAWANA!BE82</f>
        <v>24.8</v>
      </c>
      <c r="AA82">
        <f>BAWANA!X82+BAWANA!Y82</f>
        <v>24.8</v>
      </c>
      <c r="AB82">
        <f>BAWANA!AE82+BAWANA!AF82</f>
        <v>24.8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220.39999999999998</v>
      </c>
      <c r="E83">
        <f>BAWANA!AM83</f>
        <v>0</v>
      </c>
      <c r="F83">
        <f t="shared" si="11"/>
        <v>256</v>
      </c>
      <c r="G83">
        <f t="shared" si="12"/>
        <v>220.39999999999998</v>
      </c>
      <c r="H83" s="113"/>
      <c r="I83">
        <f>BRPL_EOD!AI83+BRPL_EOD!AJ83</f>
        <v>84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53.95</v>
      </c>
      <c r="N83">
        <f t="shared" si="7"/>
        <v>220.39</v>
      </c>
      <c r="O83" s="113">
        <f t="shared" si="8"/>
        <v>9.9999999999909051E-3</v>
      </c>
      <c r="P83">
        <v>84.005073575086669</v>
      </c>
      <c r="Q83">
        <v>57.6</v>
      </c>
      <c r="R83">
        <v>5.84</v>
      </c>
      <c r="S83">
        <v>19.001213482896265</v>
      </c>
      <c r="T83">
        <v>53.95371294201707</v>
      </c>
      <c r="U83" s="115">
        <f t="shared" si="9"/>
        <v>220.4</v>
      </c>
      <c r="V83" s="113">
        <f t="shared" si="10"/>
        <v>0</v>
      </c>
      <c r="Y83">
        <f>BAWANA!AW83+BAWANA!AX83</f>
        <v>24.8</v>
      </c>
      <c r="Z83">
        <f>BAWANA!BD83+BAWANA!BE83</f>
        <v>24.8</v>
      </c>
      <c r="AA83">
        <f>BAWANA!X83+BAWANA!Y83</f>
        <v>24.8</v>
      </c>
      <c r="AB83">
        <f>BAWANA!AE83+BAWANA!AF83</f>
        <v>24.8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220.39999999999998</v>
      </c>
      <c r="E84">
        <f>BAWANA!AM84</f>
        <v>0</v>
      </c>
      <c r="F84">
        <f t="shared" si="11"/>
        <v>256</v>
      </c>
      <c r="G84">
        <f t="shared" si="12"/>
        <v>220.39999999999998</v>
      </c>
      <c r="H84" s="113"/>
      <c r="I84">
        <f>BRPL_EOD!AI84+BRPL_EOD!AJ84</f>
        <v>84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53.95</v>
      </c>
      <c r="N84">
        <f t="shared" si="7"/>
        <v>220.39</v>
      </c>
      <c r="O84" s="113">
        <f t="shared" si="8"/>
        <v>9.9999999999909051E-3</v>
      </c>
      <c r="P84">
        <v>84.005073575086669</v>
      </c>
      <c r="Q84">
        <v>57.6</v>
      </c>
      <c r="R84">
        <v>5.84</v>
      </c>
      <c r="S84">
        <v>19.001213482896265</v>
      </c>
      <c r="T84">
        <v>53.95371294201707</v>
      </c>
      <c r="U84" s="115">
        <f t="shared" si="9"/>
        <v>220.4</v>
      </c>
      <c r="V84" s="113">
        <f t="shared" si="10"/>
        <v>0</v>
      </c>
      <c r="Y84">
        <f>BAWANA!AW84+BAWANA!AX84</f>
        <v>24.8</v>
      </c>
      <c r="Z84">
        <f>BAWANA!BD84+BAWANA!BE84</f>
        <v>24.8</v>
      </c>
      <c r="AA84">
        <f>BAWANA!X84+BAWANA!Y84</f>
        <v>24.8</v>
      </c>
      <c r="AB84">
        <f>BAWANA!AE84+BAWANA!AF84</f>
        <v>24.8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220.39999999999998</v>
      </c>
      <c r="E85">
        <f>BAWANA!AM85</f>
        <v>0</v>
      </c>
      <c r="F85">
        <f t="shared" si="11"/>
        <v>256</v>
      </c>
      <c r="G85">
        <f t="shared" si="12"/>
        <v>220.39999999999998</v>
      </c>
      <c r="H85" s="113"/>
      <c r="I85">
        <f>BRPL_EOD!AI85+BRPL_EOD!AJ85</f>
        <v>84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53.95</v>
      </c>
      <c r="N85">
        <f t="shared" si="7"/>
        <v>220.39</v>
      </c>
      <c r="O85" s="113">
        <f t="shared" si="8"/>
        <v>9.9999999999909051E-3</v>
      </c>
      <c r="P85">
        <v>84.005073575086669</v>
      </c>
      <c r="Q85">
        <v>57.6</v>
      </c>
      <c r="R85">
        <v>5.84</v>
      </c>
      <c r="S85">
        <v>19.001213482896265</v>
      </c>
      <c r="T85">
        <v>53.95371294201707</v>
      </c>
      <c r="U85" s="115">
        <f t="shared" si="9"/>
        <v>220.4</v>
      </c>
      <c r="V85" s="113">
        <f t="shared" si="10"/>
        <v>0</v>
      </c>
      <c r="Y85">
        <f>BAWANA!AW85+BAWANA!AX85</f>
        <v>24.8</v>
      </c>
      <c r="Z85">
        <f>BAWANA!BD85+BAWANA!BE85</f>
        <v>24.8</v>
      </c>
      <c r="AA85">
        <f>BAWANA!X85+BAWANA!Y85</f>
        <v>24.8</v>
      </c>
      <c r="AB85">
        <f>BAWANA!AE85+BAWANA!AF85</f>
        <v>24.8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220.39999999999998</v>
      </c>
      <c r="E86">
        <f>BAWANA!AM86</f>
        <v>0</v>
      </c>
      <c r="F86">
        <f t="shared" si="11"/>
        <v>256</v>
      </c>
      <c r="G86">
        <f t="shared" si="12"/>
        <v>220.39999999999998</v>
      </c>
      <c r="H86" s="113"/>
      <c r="I86">
        <f>BRPL_EOD!AI86+BRPL_EOD!AJ86</f>
        <v>84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53.95</v>
      </c>
      <c r="N86">
        <f t="shared" si="7"/>
        <v>220.39</v>
      </c>
      <c r="O86" s="113">
        <f t="shared" si="8"/>
        <v>9.9999999999909051E-3</v>
      </c>
      <c r="P86">
        <v>84.005073575086669</v>
      </c>
      <c r="Q86">
        <v>57.6</v>
      </c>
      <c r="R86">
        <v>5.84</v>
      </c>
      <c r="S86">
        <v>19.001213482896265</v>
      </c>
      <c r="T86">
        <v>53.95371294201707</v>
      </c>
      <c r="U86" s="115">
        <f t="shared" si="9"/>
        <v>220.4</v>
      </c>
      <c r="V86" s="113">
        <f t="shared" si="10"/>
        <v>0</v>
      </c>
      <c r="Y86">
        <f>BAWANA!AW86+BAWANA!AX86</f>
        <v>24.8</v>
      </c>
      <c r="Z86">
        <f>BAWANA!BD86+BAWANA!BE86</f>
        <v>24.8</v>
      </c>
      <c r="AA86">
        <f>BAWANA!X86+BAWANA!Y86</f>
        <v>24.8</v>
      </c>
      <c r="AB86">
        <f>BAWANA!AE86+BAWANA!AF86</f>
        <v>24.8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220.39999999999998</v>
      </c>
      <c r="E87">
        <f>BAWANA!AM87</f>
        <v>0</v>
      </c>
      <c r="F87">
        <f t="shared" si="11"/>
        <v>256</v>
      </c>
      <c r="G87">
        <f t="shared" si="12"/>
        <v>220.39999999999998</v>
      </c>
      <c r="H87" s="113"/>
      <c r="I87">
        <f>BRPL_EOD!AI87+BRPL_EOD!AJ87</f>
        <v>84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53.95</v>
      </c>
      <c r="N87">
        <f t="shared" si="7"/>
        <v>220.39</v>
      </c>
      <c r="O87" s="113">
        <f t="shared" si="8"/>
        <v>9.9999999999909051E-3</v>
      </c>
      <c r="P87">
        <v>84.005073575086669</v>
      </c>
      <c r="Q87">
        <v>57.6</v>
      </c>
      <c r="R87">
        <v>5.84</v>
      </c>
      <c r="S87">
        <v>19.001213482896265</v>
      </c>
      <c r="T87">
        <v>53.95371294201707</v>
      </c>
      <c r="U87" s="115">
        <f t="shared" si="9"/>
        <v>220.4</v>
      </c>
      <c r="V87" s="113">
        <f t="shared" si="10"/>
        <v>0</v>
      </c>
      <c r="Y87">
        <f>BAWANA!AW87+BAWANA!AX87</f>
        <v>24.8</v>
      </c>
      <c r="Z87">
        <f>BAWANA!BD87+BAWANA!BE87</f>
        <v>24.8</v>
      </c>
      <c r="AA87">
        <f>BAWANA!X87+BAWANA!Y87</f>
        <v>24.8</v>
      </c>
      <c r="AB87">
        <f>BAWANA!AE87+BAWANA!AF87</f>
        <v>24.8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216.26</v>
      </c>
      <c r="E88">
        <f>BAWANA!AM88</f>
        <v>0</v>
      </c>
      <c r="F88">
        <f t="shared" si="11"/>
        <v>256</v>
      </c>
      <c r="G88">
        <f t="shared" si="12"/>
        <v>216.26</v>
      </c>
      <c r="H88" s="113"/>
      <c r="I88">
        <f>BRPL_EOD!AI88+BRPL_EOD!AJ88</f>
        <v>84</v>
      </c>
      <c r="J88">
        <f>BYPL_EOD!AI88+BYPL_EOD!AJ88</f>
        <v>48.37</v>
      </c>
      <c r="K88">
        <f>MES_EOD!AI88+MES_EOD!AJ88</f>
        <v>5.84</v>
      </c>
      <c r="L88">
        <f>NDMC_EOD!AI88+NDMC_EOD!AJ88</f>
        <v>19.600000000000001</v>
      </c>
      <c r="M88">
        <f>TPDDL_EOD!AI88+TPDDL_EOD!AJ88</f>
        <v>58.45</v>
      </c>
      <c r="N88">
        <f t="shared" si="7"/>
        <v>216.26</v>
      </c>
      <c r="O88" s="113">
        <f t="shared" si="8"/>
        <v>0</v>
      </c>
      <c r="P88">
        <v>84</v>
      </c>
      <c r="Q88">
        <v>48.37</v>
      </c>
      <c r="R88">
        <v>5.84</v>
      </c>
      <c r="S88">
        <v>19.600000000000001</v>
      </c>
      <c r="T88">
        <v>58.45</v>
      </c>
      <c r="U88" s="115">
        <f t="shared" si="9"/>
        <v>216.26</v>
      </c>
      <c r="V88" s="113">
        <f t="shared" si="10"/>
        <v>0</v>
      </c>
      <c r="Y88">
        <f>BAWANA!AW88+BAWANA!AX88</f>
        <v>26.87</v>
      </c>
      <c r="Z88">
        <f>BAWANA!BD88+BAWANA!BE88</f>
        <v>26.87</v>
      </c>
      <c r="AA88">
        <f>BAWANA!X88+BAWANA!Y88</f>
        <v>26.87</v>
      </c>
      <c r="AB88">
        <f>BAWANA!AE88+BAWANA!AF88</f>
        <v>26.87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216.26</v>
      </c>
      <c r="E89">
        <f>BAWANA!AM89</f>
        <v>0</v>
      </c>
      <c r="F89">
        <f t="shared" si="11"/>
        <v>256</v>
      </c>
      <c r="G89">
        <f t="shared" si="12"/>
        <v>216.26</v>
      </c>
      <c r="H89" s="113"/>
      <c r="I89">
        <f>BRPL_EOD!AI89+BRPL_EOD!AJ89</f>
        <v>84</v>
      </c>
      <c r="J89">
        <f>BYPL_EOD!AI89+BYPL_EOD!AJ89</f>
        <v>48.37</v>
      </c>
      <c r="K89">
        <f>MES_EOD!AI89+MES_EOD!AJ89</f>
        <v>5.84</v>
      </c>
      <c r="L89">
        <f>NDMC_EOD!AI89+NDMC_EOD!AJ89</f>
        <v>19.600000000000001</v>
      </c>
      <c r="M89">
        <f>TPDDL_EOD!AI89+TPDDL_EOD!AJ89</f>
        <v>58.45</v>
      </c>
      <c r="N89">
        <f t="shared" si="7"/>
        <v>216.26</v>
      </c>
      <c r="O89" s="113">
        <f t="shared" si="8"/>
        <v>0</v>
      </c>
      <c r="P89">
        <v>84</v>
      </c>
      <c r="Q89">
        <v>48.37</v>
      </c>
      <c r="R89">
        <v>5.84</v>
      </c>
      <c r="S89">
        <v>19.600000000000001</v>
      </c>
      <c r="T89">
        <v>58.45</v>
      </c>
      <c r="U89" s="115">
        <f t="shared" si="9"/>
        <v>216.26</v>
      </c>
      <c r="V89" s="113">
        <f t="shared" si="10"/>
        <v>0</v>
      </c>
      <c r="Y89">
        <f>BAWANA!AW89+BAWANA!AX89</f>
        <v>26.87</v>
      </c>
      <c r="Z89">
        <f>BAWANA!BD89+BAWANA!BE89</f>
        <v>26.87</v>
      </c>
      <c r="AA89">
        <f>BAWANA!X89+BAWANA!Y89</f>
        <v>26.87</v>
      </c>
      <c r="AB89">
        <f>BAWANA!AE89+BAWANA!AF89</f>
        <v>26.87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216.26</v>
      </c>
      <c r="E90">
        <f>BAWANA!AM90</f>
        <v>0</v>
      </c>
      <c r="F90">
        <f t="shared" si="11"/>
        <v>256</v>
      </c>
      <c r="G90">
        <f t="shared" si="12"/>
        <v>216.26</v>
      </c>
      <c r="H90" s="113"/>
      <c r="I90">
        <f>BRPL_EOD!AI90+BRPL_EOD!AJ90</f>
        <v>84</v>
      </c>
      <c r="J90">
        <f>BYPL_EOD!AI90+BYPL_EOD!AJ90</f>
        <v>48.37</v>
      </c>
      <c r="K90">
        <f>MES_EOD!AI90+MES_EOD!AJ90</f>
        <v>5.84</v>
      </c>
      <c r="L90">
        <f>NDMC_EOD!AI90+NDMC_EOD!AJ90</f>
        <v>19.600000000000001</v>
      </c>
      <c r="M90">
        <f>TPDDL_EOD!AI90+TPDDL_EOD!AJ90</f>
        <v>58.45</v>
      </c>
      <c r="N90">
        <f t="shared" si="7"/>
        <v>216.26</v>
      </c>
      <c r="O90" s="113">
        <f t="shared" si="8"/>
        <v>0</v>
      </c>
      <c r="P90">
        <v>84</v>
      </c>
      <c r="Q90">
        <v>48.37</v>
      </c>
      <c r="R90">
        <v>5.84</v>
      </c>
      <c r="S90">
        <v>19.600000000000001</v>
      </c>
      <c r="T90">
        <v>58.45</v>
      </c>
      <c r="U90" s="115">
        <f t="shared" si="9"/>
        <v>216.26</v>
      </c>
      <c r="V90" s="113">
        <f t="shared" si="10"/>
        <v>0</v>
      </c>
      <c r="Y90">
        <f>BAWANA!AW90+BAWANA!AX90</f>
        <v>26.87</v>
      </c>
      <c r="Z90">
        <f>BAWANA!BD90+BAWANA!BE90</f>
        <v>26.87</v>
      </c>
      <c r="AA90">
        <f>BAWANA!X90+BAWANA!Y90</f>
        <v>26.87</v>
      </c>
      <c r="AB90">
        <f>BAWANA!AE90+BAWANA!AF90</f>
        <v>26.87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216.26</v>
      </c>
      <c r="E91">
        <f>BAWANA!AM91</f>
        <v>0</v>
      </c>
      <c r="F91">
        <f t="shared" si="11"/>
        <v>256</v>
      </c>
      <c r="G91">
        <f t="shared" si="12"/>
        <v>216.26</v>
      </c>
      <c r="H91" s="113"/>
      <c r="I91">
        <f>BRPL_EOD!AI91+BRPL_EOD!AJ91</f>
        <v>84</v>
      </c>
      <c r="J91">
        <f>BYPL_EOD!AI91+BYPL_EOD!AJ91</f>
        <v>48.37</v>
      </c>
      <c r="K91">
        <f>MES_EOD!AI91+MES_EOD!AJ91</f>
        <v>5.84</v>
      </c>
      <c r="L91">
        <f>NDMC_EOD!AI91+NDMC_EOD!AJ91</f>
        <v>19.600000000000001</v>
      </c>
      <c r="M91">
        <f>TPDDL_EOD!AI91+TPDDL_EOD!AJ91</f>
        <v>58.45</v>
      </c>
      <c r="N91">
        <f t="shared" si="7"/>
        <v>216.26</v>
      </c>
      <c r="O91" s="113">
        <f t="shared" si="8"/>
        <v>0</v>
      </c>
      <c r="P91">
        <v>84</v>
      </c>
      <c r="Q91">
        <v>48.37</v>
      </c>
      <c r="R91">
        <v>5.84</v>
      </c>
      <c r="S91">
        <v>19.600000000000001</v>
      </c>
      <c r="T91">
        <v>58.45</v>
      </c>
      <c r="U91" s="115">
        <f t="shared" si="9"/>
        <v>216.26</v>
      </c>
      <c r="V91" s="113">
        <f t="shared" si="10"/>
        <v>0</v>
      </c>
      <c r="Y91">
        <f>BAWANA!AW91+BAWANA!AX91</f>
        <v>26.87</v>
      </c>
      <c r="Z91">
        <f>BAWANA!BD91+BAWANA!BE91</f>
        <v>26.87</v>
      </c>
      <c r="AA91">
        <f>BAWANA!X91+BAWANA!Y91</f>
        <v>26.87</v>
      </c>
      <c r="AB91">
        <f>BAWANA!AE91+BAWANA!AF91</f>
        <v>26.87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216.26</v>
      </c>
      <c r="E92">
        <f>BAWANA!AM92</f>
        <v>0</v>
      </c>
      <c r="F92">
        <f t="shared" si="11"/>
        <v>256</v>
      </c>
      <c r="G92">
        <f t="shared" si="12"/>
        <v>216.26</v>
      </c>
      <c r="H92" s="113"/>
      <c r="I92">
        <f>BRPL_EOD!AI92+BRPL_EOD!AJ92</f>
        <v>84</v>
      </c>
      <c r="J92">
        <f>BYPL_EOD!AI92+BYPL_EOD!AJ92</f>
        <v>48.37</v>
      </c>
      <c r="K92">
        <f>MES_EOD!AI92+MES_EOD!AJ92</f>
        <v>5.84</v>
      </c>
      <c r="L92">
        <f>NDMC_EOD!AI92+NDMC_EOD!AJ92</f>
        <v>19.600000000000001</v>
      </c>
      <c r="M92">
        <f>TPDDL_EOD!AI92+TPDDL_EOD!AJ92</f>
        <v>58.45</v>
      </c>
      <c r="N92">
        <f t="shared" si="7"/>
        <v>216.26</v>
      </c>
      <c r="O92" s="113">
        <f t="shared" si="8"/>
        <v>0</v>
      </c>
      <c r="P92">
        <v>84</v>
      </c>
      <c r="Q92">
        <v>48.37</v>
      </c>
      <c r="R92">
        <v>5.84</v>
      </c>
      <c r="S92">
        <v>19.600000000000001</v>
      </c>
      <c r="T92">
        <v>58.45</v>
      </c>
      <c r="U92" s="115">
        <f t="shared" si="9"/>
        <v>216.26</v>
      </c>
      <c r="V92" s="113">
        <f t="shared" si="10"/>
        <v>0</v>
      </c>
      <c r="Y92">
        <f>BAWANA!AW92+BAWANA!AX92</f>
        <v>26.87</v>
      </c>
      <c r="Z92">
        <f>BAWANA!BD92+BAWANA!BE92</f>
        <v>26.87</v>
      </c>
      <c r="AA92">
        <f>BAWANA!X92+BAWANA!Y92</f>
        <v>26.87</v>
      </c>
      <c r="AB92">
        <f>BAWANA!AE92+BAWANA!AF92</f>
        <v>26.87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216.26</v>
      </c>
      <c r="E93">
        <f>BAWANA!AM93</f>
        <v>0</v>
      </c>
      <c r="F93">
        <f t="shared" si="11"/>
        <v>256</v>
      </c>
      <c r="G93">
        <f t="shared" si="12"/>
        <v>216.26</v>
      </c>
      <c r="H93" s="113"/>
      <c r="I93">
        <f>BRPL_EOD!AI93+BRPL_EOD!AJ93</f>
        <v>84</v>
      </c>
      <c r="J93">
        <f>BYPL_EOD!AI93+BYPL_EOD!AJ93</f>
        <v>48.37</v>
      </c>
      <c r="K93">
        <f>MES_EOD!AI93+MES_EOD!AJ93</f>
        <v>5.84</v>
      </c>
      <c r="L93">
        <f>NDMC_EOD!AI93+NDMC_EOD!AJ93</f>
        <v>19.600000000000001</v>
      </c>
      <c r="M93">
        <f>TPDDL_EOD!AI93+TPDDL_EOD!AJ93</f>
        <v>58.45</v>
      </c>
      <c r="N93">
        <f t="shared" si="7"/>
        <v>216.26</v>
      </c>
      <c r="O93" s="113">
        <f t="shared" si="8"/>
        <v>0</v>
      </c>
      <c r="P93">
        <v>84</v>
      </c>
      <c r="Q93">
        <v>48.37</v>
      </c>
      <c r="R93">
        <v>5.84</v>
      </c>
      <c r="S93">
        <v>19.600000000000001</v>
      </c>
      <c r="T93">
        <v>58.45</v>
      </c>
      <c r="U93" s="115">
        <f t="shared" si="9"/>
        <v>216.26</v>
      </c>
      <c r="V93" s="113">
        <f t="shared" si="10"/>
        <v>0</v>
      </c>
      <c r="Y93">
        <f>BAWANA!AW93+BAWANA!AX93</f>
        <v>26.87</v>
      </c>
      <c r="Z93">
        <f>BAWANA!BD93+BAWANA!BE93</f>
        <v>26.87</v>
      </c>
      <c r="AA93">
        <f>BAWANA!X93+BAWANA!Y93</f>
        <v>26.87</v>
      </c>
      <c r="AB93">
        <f>BAWANA!AE93+BAWANA!AF93</f>
        <v>26.87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216.26</v>
      </c>
      <c r="E94">
        <f>BAWANA!AM94</f>
        <v>0</v>
      </c>
      <c r="F94">
        <f t="shared" si="11"/>
        <v>256</v>
      </c>
      <c r="G94">
        <f t="shared" si="12"/>
        <v>216.26</v>
      </c>
      <c r="H94" s="113"/>
      <c r="I94">
        <f>BRPL_EOD!AI94+BRPL_EOD!AJ94</f>
        <v>84</v>
      </c>
      <c r="J94">
        <f>BYPL_EOD!AI94+BYPL_EOD!AJ94</f>
        <v>48.37</v>
      </c>
      <c r="K94">
        <f>MES_EOD!AI94+MES_EOD!AJ94</f>
        <v>5.84</v>
      </c>
      <c r="L94">
        <f>NDMC_EOD!AI94+NDMC_EOD!AJ94</f>
        <v>19.600000000000001</v>
      </c>
      <c r="M94">
        <f>TPDDL_EOD!AI94+TPDDL_EOD!AJ94</f>
        <v>58.45</v>
      </c>
      <c r="N94">
        <f t="shared" si="7"/>
        <v>216.26</v>
      </c>
      <c r="O94" s="113">
        <f t="shared" si="8"/>
        <v>0</v>
      </c>
      <c r="P94">
        <v>84</v>
      </c>
      <c r="Q94">
        <v>48.37</v>
      </c>
      <c r="R94">
        <v>5.84</v>
      </c>
      <c r="S94">
        <v>19.600000000000001</v>
      </c>
      <c r="T94">
        <v>58.45</v>
      </c>
      <c r="U94" s="115">
        <f t="shared" si="9"/>
        <v>216.26</v>
      </c>
      <c r="V94" s="113">
        <f t="shared" si="10"/>
        <v>0</v>
      </c>
      <c r="Y94">
        <f>BAWANA!AW94+BAWANA!AX94</f>
        <v>26.87</v>
      </c>
      <c r="Z94">
        <f>BAWANA!BD94+BAWANA!BE94</f>
        <v>26.87</v>
      </c>
      <c r="AA94">
        <f>BAWANA!X94+BAWANA!Y94</f>
        <v>26.87</v>
      </c>
      <c r="AB94">
        <f>BAWANA!AE94+BAWANA!AF94</f>
        <v>26.87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216.26</v>
      </c>
      <c r="E95">
        <f>BAWANA!AM95</f>
        <v>0</v>
      </c>
      <c r="F95">
        <f t="shared" si="11"/>
        <v>256</v>
      </c>
      <c r="G95">
        <f t="shared" si="12"/>
        <v>216.26</v>
      </c>
      <c r="H95" s="113"/>
      <c r="I95">
        <f>BRPL_EOD!AI95+BRPL_EOD!AJ95</f>
        <v>84</v>
      </c>
      <c r="J95">
        <f>BYPL_EOD!AI95+BYPL_EOD!AJ95</f>
        <v>48.37</v>
      </c>
      <c r="K95">
        <f>MES_EOD!AI95+MES_EOD!AJ95</f>
        <v>5.84</v>
      </c>
      <c r="L95">
        <f>NDMC_EOD!AI95+NDMC_EOD!AJ95</f>
        <v>19.600000000000001</v>
      </c>
      <c r="M95">
        <f>TPDDL_EOD!AI95+TPDDL_EOD!AJ95</f>
        <v>58.45</v>
      </c>
      <c r="N95">
        <f t="shared" si="7"/>
        <v>216.26</v>
      </c>
      <c r="O95" s="113">
        <f t="shared" si="8"/>
        <v>0</v>
      </c>
      <c r="P95">
        <v>84</v>
      </c>
      <c r="Q95">
        <v>48.37</v>
      </c>
      <c r="R95">
        <v>5.84</v>
      </c>
      <c r="S95">
        <v>19.600000000000001</v>
      </c>
      <c r="T95">
        <v>58.45</v>
      </c>
      <c r="U95" s="115">
        <f t="shared" si="9"/>
        <v>216.26</v>
      </c>
      <c r="V95" s="113">
        <f t="shared" si="10"/>
        <v>0</v>
      </c>
      <c r="Y95">
        <f>BAWANA!AW95+BAWANA!AX95</f>
        <v>26.87</v>
      </c>
      <c r="Z95">
        <f>BAWANA!BD95+BAWANA!BE95</f>
        <v>26.87</v>
      </c>
      <c r="AA95">
        <f>BAWANA!X95+BAWANA!Y95</f>
        <v>26.87</v>
      </c>
      <c r="AB95">
        <f>BAWANA!AE95+BAWANA!AF95</f>
        <v>26.87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216.26</v>
      </c>
      <c r="E96">
        <f>BAWANA!AM96</f>
        <v>0</v>
      </c>
      <c r="F96">
        <f t="shared" si="11"/>
        <v>256</v>
      </c>
      <c r="G96">
        <f t="shared" si="12"/>
        <v>216.26</v>
      </c>
      <c r="H96" s="113"/>
      <c r="I96">
        <f>BRPL_EOD!AI96+BRPL_EOD!AJ96</f>
        <v>84</v>
      </c>
      <c r="J96">
        <f>BYPL_EOD!AI96+BYPL_EOD!AJ96</f>
        <v>48.37</v>
      </c>
      <c r="K96">
        <f>MES_EOD!AI96+MES_EOD!AJ96</f>
        <v>5.84</v>
      </c>
      <c r="L96">
        <f>NDMC_EOD!AI96+NDMC_EOD!AJ96</f>
        <v>19.600000000000001</v>
      </c>
      <c r="M96">
        <f>TPDDL_EOD!AI96+TPDDL_EOD!AJ96</f>
        <v>58.45</v>
      </c>
      <c r="N96">
        <f t="shared" si="7"/>
        <v>216.26</v>
      </c>
      <c r="O96" s="113">
        <f t="shared" si="8"/>
        <v>0</v>
      </c>
      <c r="P96">
        <v>84</v>
      </c>
      <c r="Q96">
        <v>48.37</v>
      </c>
      <c r="R96">
        <v>5.84</v>
      </c>
      <c r="S96">
        <v>19.600000000000001</v>
      </c>
      <c r="T96">
        <v>58.45</v>
      </c>
      <c r="U96" s="115">
        <f t="shared" si="9"/>
        <v>216.26</v>
      </c>
      <c r="V96" s="113">
        <f t="shared" si="10"/>
        <v>0</v>
      </c>
      <c r="Y96">
        <f>BAWANA!AW96+BAWANA!AX96</f>
        <v>26.87</v>
      </c>
      <c r="Z96">
        <f>BAWANA!BD96+BAWANA!BE96</f>
        <v>26.87</v>
      </c>
      <c r="AA96">
        <f>BAWANA!X96+BAWANA!Y96</f>
        <v>26.87</v>
      </c>
      <c r="AB96">
        <f>BAWANA!AE96+BAWANA!AF96</f>
        <v>26.87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216.26</v>
      </c>
      <c r="E97">
        <f>BAWANA!AM97</f>
        <v>0</v>
      </c>
      <c r="F97">
        <f t="shared" si="11"/>
        <v>256</v>
      </c>
      <c r="G97">
        <f t="shared" si="12"/>
        <v>216.26</v>
      </c>
      <c r="H97" s="113"/>
      <c r="I97">
        <f>BRPL_EOD!AI97+BRPL_EOD!AJ97</f>
        <v>84</v>
      </c>
      <c r="J97">
        <f>BYPL_EOD!AI97+BYPL_EOD!AJ97</f>
        <v>48.37</v>
      </c>
      <c r="K97">
        <f>MES_EOD!AI97+MES_EOD!AJ97</f>
        <v>5.84</v>
      </c>
      <c r="L97">
        <f>NDMC_EOD!AI97+NDMC_EOD!AJ97</f>
        <v>19.600000000000001</v>
      </c>
      <c r="M97">
        <f>TPDDL_EOD!AI97+TPDDL_EOD!AJ97</f>
        <v>58.45</v>
      </c>
      <c r="N97">
        <f t="shared" si="7"/>
        <v>216.26</v>
      </c>
      <c r="O97" s="113">
        <f t="shared" si="8"/>
        <v>0</v>
      </c>
      <c r="P97">
        <v>84</v>
      </c>
      <c r="Q97">
        <v>48.37</v>
      </c>
      <c r="R97">
        <v>5.84</v>
      </c>
      <c r="S97">
        <v>19.600000000000001</v>
      </c>
      <c r="T97">
        <v>58.45</v>
      </c>
      <c r="U97" s="115">
        <f t="shared" si="9"/>
        <v>216.26</v>
      </c>
      <c r="V97" s="113">
        <f t="shared" si="10"/>
        <v>0</v>
      </c>
      <c r="Y97">
        <f>BAWANA!AW97+BAWANA!AX97</f>
        <v>26.87</v>
      </c>
      <c r="Z97">
        <f>BAWANA!BD97+BAWANA!BE97</f>
        <v>26.87</v>
      </c>
      <c r="AA97">
        <f>BAWANA!X97+BAWANA!Y97</f>
        <v>26.87</v>
      </c>
      <c r="AB97">
        <f>BAWANA!AE97+BAWANA!AF97</f>
        <v>26.87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216.26</v>
      </c>
      <c r="E98">
        <f>BAWANA!AM98</f>
        <v>0</v>
      </c>
      <c r="F98">
        <f t="shared" si="11"/>
        <v>256</v>
      </c>
      <c r="G98">
        <f t="shared" si="12"/>
        <v>216.26</v>
      </c>
      <c r="H98" s="113"/>
      <c r="I98">
        <f>BRPL_EOD!AI98+BRPL_EOD!AJ98</f>
        <v>84</v>
      </c>
      <c r="J98">
        <f>BYPL_EOD!AI98+BYPL_EOD!AJ98</f>
        <v>48.37</v>
      </c>
      <c r="K98">
        <f>MES_EOD!AI98+MES_EOD!AJ98</f>
        <v>5.84</v>
      </c>
      <c r="L98">
        <f>NDMC_EOD!AI98+NDMC_EOD!AJ98</f>
        <v>19.600000000000001</v>
      </c>
      <c r="M98">
        <f>TPDDL_EOD!AI98+TPDDL_EOD!AJ98</f>
        <v>58.45</v>
      </c>
      <c r="N98">
        <f t="shared" si="7"/>
        <v>216.26</v>
      </c>
      <c r="O98" s="113">
        <f t="shared" si="8"/>
        <v>0</v>
      </c>
      <c r="P98">
        <v>84</v>
      </c>
      <c r="Q98">
        <v>48.37</v>
      </c>
      <c r="R98">
        <v>5.84</v>
      </c>
      <c r="S98">
        <v>19.600000000000001</v>
      </c>
      <c r="T98">
        <v>58.45</v>
      </c>
      <c r="U98" s="115">
        <f t="shared" si="9"/>
        <v>216.26</v>
      </c>
      <c r="V98" s="113">
        <f t="shared" si="10"/>
        <v>0</v>
      </c>
      <c r="Y98">
        <f>BAWANA!AW98+BAWANA!AX98</f>
        <v>26.87</v>
      </c>
      <c r="Z98">
        <f>BAWANA!BD98+BAWANA!BE98</f>
        <v>26.87</v>
      </c>
      <c r="AA98">
        <f>BAWANA!X98+BAWANA!Y98</f>
        <v>26.87</v>
      </c>
      <c r="AB98">
        <f>BAWANA!AE98+BAWANA!AF98</f>
        <v>26.87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5.1995550000000019</v>
      </c>
      <c r="E99" s="115">
        <f t="shared" si="14"/>
        <v>0</v>
      </c>
      <c r="F99" s="115">
        <f t="shared" si="14"/>
        <v>6.1440000000000001</v>
      </c>
      <c r="G99" s="115">
        <f t="shared" si="14"/>
        <v>5.1995550000000019</v>
      </c>
      <c r="H99" s="115"/>
      <c r="I99" s="115">
        <f t="shared" si="14"/>
        <v>2.016</v>
      </c>
      <c r="J99" s="115">
        <f t="shared" si="14"/>
        <v>1.1816474999999982</v>
      </c>
      <c r="K99" s="115">
        <f t="shared" si="14"/>
        <v>0.14015999999999981</v>
      </c>
      <c r="L99" s="115">
        <f t="shared" si="14"/>
        <v>0.46904999999999947</v>
      </c>
      <c r="M99" s="115">
        <f t="shared" si="14"/>
        <v>1.3926749999999977</v>
      </c>
      <c r="N99" s="115">
        <f t="shared" si="14"/>
        <v>5.1995324999999974</v>
      </c>
      <c r="O99" s="115">
        <f t="shared" si="14"/>
        <v>2.2499999999979537E-5</v>
      </c>
      <c r="P99" s="115">
        <f t="shared" si="14"/>
        <v>2.0160114155439448</v>
      </c>
      <c r="Q99" s="115">
        <f t="shared" si="14"/>
        <v>1.1816474999999982</v>
      </c>
      <c r="R99" s="115">
        <f t="shared" si="14"/>
        <v>0.14015999999999981</v>
      </c>
      <c r="S99" s="115">
        <f t="shared" si="14"/>
        <v>0.46905273033651596</v>
      </c>
      <c r="T99" s="115">
        <f t="shared" si="14"/>
        <v>1.392683354119536</v>
      </c>
      <c r="U99" s="115">
        <f t="shared" si="14"/>
        <v>5.1995550000000019</v>
      </c>
      <c r="V99" s="115">
        <f t="shared" si="10"/>
        <v>0</v>
      </c>
      <c r="Y99" s="115">
        <f>SUM(Y3:Y98)/4000</f>
        <v>0.64022249999999903</v>
      </c>
      <c r="Z99" s="115">
        <f t="shared" ref="Z99:AD99" si="15">SUM(Z3:Z98)/4000</f>
        <v>0.64022249999999903</v>
      </c>
      <c r="AA99" s="115">
        <f t="shared" si="15"/>
        <v>0.64022249999999903</v>
      </c>
      <c r="AB99" s="115">
        <f t="shared" si="15"/>
        <v>0.64022249999999903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480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480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472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472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472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472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472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472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472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472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472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472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472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472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472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472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590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472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590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472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590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472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590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590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472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590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472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590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472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590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472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590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472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590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472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480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480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480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480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480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480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480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480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480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480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480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480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480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480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480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480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480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480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480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480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480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480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480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480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14.52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11.616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48.13</v>
      </c>
      <c r="E3">
        <v>0</v>
      </c>
      <c r="F3">
        <v>0</v>
      </c>
      <c r="G3">
        <v>78.06</v>
      </c>
      <c r="H3">
        <v>0</v>
      </c>
      <c r="I3">
        <v>0</v>
      </c>
      <c r="J3">
        <v>97.42</v>
      </c>
      <c r="K3">
        <v>686.07</v>
      </c>
      <c r="L3">
        <v>413.81</v>
      </c>
      <c r="M3">
        <v>47.33</v>
      </c>
      <c r="N3">
        <v>121.71</v>
      </c>
      <c r="O3">
        <v>127.6</v>
      </c>
      <c r="P3">
        <v>109.06</v>
      </c>
      <c r="Q3">
        <v>20.96</v>
      </c>
      <c r="R3">
        <v>43.71</v>
      </c>
      <c r="S3">
        <v>27.05</v>
      </c>
      <c r="T3">
        <v>1.62</v>
      </c>
      <c r="U3">
        <v>344.25</v>
      </c>
      <c r="V3">
        <v>14.3</v>
      </c>
      <c r="W3">
        <v>46.4</v>
      </c>
      <c r="X3">
        <v>98.87</v>
      </c>
      <c r="Y3">
        <v>0</v>
      </c>
      <c r="Z3">
        <v>0</v>
      </c>
      <c r="AA3">
        <v>42.15</v>
      </c>
      <c r="AB3">
        <v>44.22</v>
      </c>
      <c r="AC3">
        <v>32.08</v>
      </c>
      <c r="AD3">
        <v>40.4</v>
      </c>
      <c r="AE3">
        <v>53.79</v>
      </c>
      <c r="AF3">
        <v>38.64</v>
      </c>
      <c r="AG3">
        <v>45.1</v>
      </c>
      <c r="AH3">
        <v>167.1</v>
      </c>
      <c r="AI3">
        <v>3.51</v>
      </c>
      <c r="AJ3">
        <v>0</v>
      </c>
      <c r="AK3">
        <v>60.23</v>
      </c>
      <c r="AL3">
        <v>83.67</v>
      </c>
      <c r="AM3">
        <v>17.37</v>
      </c>
      <c r="AN3">
        <v>0</v>
      </c>
      <c r="AO3">
        <v>10.29</v>
      </c>
      <c r="AP3">
        <v>13</v>
      </c>
      <c r="AQ3">
        <v>70.87</v>
      </c>
      <c r="AR3">
        <v>49.13</v>
      </c>
      <c r="AS3">
        <v>36.35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1.44</v>
      </c>
      <c r="AZ3">
        <v>4.01</v>
      </c>
      <c r="BA3">
        <v>3.54</v>
      </c>
      <c r="BB3">
        <v>0.08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3163.33</v>
      </c>
    </row>
    <row r="4" spans="1:121">
      <c r="A4" t="s">
        <v>46</v>
      </c>
      <c r="B4">
        <v>0</v>
      </c>
      <c r="C4">
        <v>0</v>
      </c>
      <c r="D4">
        <v>48.13</v>
      </c>
      <c r="E4">
        <v>0</v>
      </c>
      <c r="F4">
        <v>0</v>
      </c>
      <c r="G4">
        <v>78.06</v>
      </c>
      <c r="H4">
        <v>0</v>
      </c>
      <c r="I4">
        <v>0</v>
      </c>
      <c r="J4">
        <v>97.42</v>
      </c>
      <c r="K4">
        <v>686.07</v>
      </c>
      <c r="L4">
        <v>413.81</v>
      </c>
      <c r="M4">
        <v>47.33</v>
      </c>
      <c r="N4">
        <v>121.71</v>
      </c>
      <c r="O4">
        <v>127.6</v>
      </c>
      <c r="P4">
        <v>109.06</v>
      </c>
      <c r="Q4">
        <v>20.96</v>
      </c>
      <c r="R4">
        <v>43.71</v>
      </c>
      <c r="S4">
        <v>27.05</v>
      </c>
      <c r="T4">
        <v>1.62</v>
      </c>
      <c r="U4">
        <v>344.25</v>
      </c>
      <c r="V4">
        <v>14.3</v>
      </c>
      <c r="W4">
        <v>46.4</v>
      </c>
      <c r="X4">
        <v>98.87</v>
      </c>
      <c r="Y4">
        <v>0</v>
      </c>
      <c r="Z4">
        <v>0</v>
      </c>
      <c r="AA4">
        <v>42.15</v>
      </c>
      <c r="AB4">
        <v>44.22</v>
      </c>
      <c r="AC4">
        <v>32.08</v>
      </c>
      <c r="AD4">
        <v>40.4</v>
      </c>
      <c r="AE4">
        <v>53.79</v>
      </c>
      <c r="AF4">
        <v>38.64</v>
      </c>
      <c r="AG4">
        <v>45.1</v>
      </c>
      <c r="AH4">
        <v>167.1</v>
      </c>
      <c r="AI4">
        <v>3.51</v>
      </c>
      <c r="AJ4">
        <v>0</v>
      </c>
      <c r="AK4">
        <v>60.23</v>
      </c>
      <c r="AL4">
        <v>83.67</v>
      </c>
      <c r="AM4">
        <v>17.37</v>
      </c>
      <c r="AN4">
        <v>0</v>
      </c>
      <c r="AO4">
        <v>10.29</v>
      </c>
      <c r="AP4">
        <v>13</v>
      </c>
      <c r="AQ4">
        <v>70.87</v>
      </c>
      <c r="AR4">
        <v>49.13</v>
      </c>
      <c r="AS4">
        <v>36.35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1.44</v>
      </c>
      <c r="AZ4">
        <v>4.01</v>
      </c>
      <c r="BA4">
        <v>3.54</v>
      </c>
      <c r="BB4">
        <v>0.08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3163.33</v>
      </c>
    </row>
    <row r="5" spans="1:121">
      <c r="A5" t="s">
        <v>47</v>
      </c>
      <c r="B5">
        <v>0</v>
      </c>
      <c r="C5">
        <v>0</v>
      </c>
      <c r="D5">
        <v>48.13</v>
      </c>
      <c r="E5">
        <v>0</v>
      </c>
      <c r="F5">
        <v>0</v>
      </c>
      <c r="G5">
        <v>78.06</v>
      </c>
      <c r="H5">
        <v>0</v>
      </c>
      <c r="I5">
        <v>0</v>
      </c>
      <c r="J5">
        <v>97.42</v>
      </c>
      <c r="K5">
        <v>686.07</v>
      </c>
      <c r="L5">
        <v>413.81</v>
      </c>
      <c r="M5">
        <v>47.33</v>
      </c>
      <c r="N5">
        <v>121.71</v>
      </c>
      <c r="O5">
        <v>127.6</v>
      </c>
      <c r="P5">
        <v>109.06</v>
      </c>
      <c r="Q5">
        <v>20.96</v>
      </c>
      <c r="R5">
        <v>43.71</v>
      </c>
      <c r="S5">
        <v>27.05</v>
      </c>
      <c r="T5">
        <v>1.62</v>
      </c>
      <c r="U5">
        <v>344.25</v>
      </c>
      <c r="V5">
        <v>14.3</v>
      </c>
      <c r="W5">
        <v>46.4</v>
      </c>
      <c r="X5">
        <v>98.87</v>
      </c>
      <c r="Y5">
        <v>0</v>
      </c>
      <c r="Z5">
        <v>0</v>
      </c>
      <c r="AA5">
        <v>42.15</v>
      </c>
      <c r="AB5">
        <v>44.22</v>
      </c>
      <c r="AC5">
        <v>21.37</v>
      </c>
      <c r="AD5">
        <v>40.4</v>
      </c>
      <c r="AE5">
        <v>53.79</v>
      </c>
      <c r="AF5">
        <v>38.64</v>
      </c>
      <c r="AG5">
        <v>45.1</v>
      </c>
      <c r="AH5">
        <v>167.1</v>
      </c>
      <c r="AI5">
        <v>3.51</v>
      </c>
      <c r="AJ5">
        <v>0</v>
      </c>
      <c r="AK5">
        <v>60.23</v>
      </c>
      <c r="AL5">
        <v>83.67</v>
      </c>
      <c r="AM5">
        <v>17.37</v>
      </c>
      <c r="AN5">
        <v>0</v>
      </c>
      <c r="AO5">
        <v>10.44</v>
      </c>
      <c r="AP5">
        <v>13</v>
      </c>
      <c r="AQ5">
        <v>70.87</v>
      </c>
      <c r="AR5">
        <v>44.16</v>
      </c>
      <c r="AS5">
        <v>36.35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1.44</v>
      </c>
      <c r="AZ5">
        <v>4.01</v>
      </c>
      <c r="BA5">
        <v>3.54</v>
      </c>
      <c r="BB5">
        <v>0.08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3147.7999999999997</v>
      </c>
    </row>
    <row r="6" spans="1:121">
      <c r="A6" t="s">
        <v>48</v>
      </c>
      <c r="B6">
        <v>0</v>
      </c>
      <c r="C6">
        <v>0</v>
      </c>
      <c r="D6">
        <v>48.13</v>
      </c>
      <c r="E6">
        <v>0</v>
      </c>
      <c r="F6">
        <v>0</v>
      </c>
      <c r="G6">
        <v>78.06</v>
      </c>
      <c r="H6">
        <v>0</v>
      </c>
      <c r="I6">
        <v>0</v>
      </c>
      <c r="J6">
        <v>97.42</v>
      </c>
      <c r="K6">
        <v>686.07</v>
      </c>
      <c r="L6">
        <v>413.81</v>
      </c>
      <c r="M6">
        <v>47.33</v>
      </c>
      <c r="N6">
        <v>121.71</v>
      </c>
      <c r="O6">
        <v>127.6</v>
      </c>
      <c r="P6">
        <v>109.06</v>
      </c>
      <c r="Q6">
        <v>20.96</v>
      </c>
      <c r="R6">
        <v>43.71</v>
      </c>
      <c r="S6">
        <v>27.05</v>
      </c>
      <c r="T6">
        <v>1.62</v>
      </c>
      <c r="U6">
        <v>344.25</v>
      </c>
      <c r="V6">
        <v>14.3</v>
      </c>
      <c r="W6">
        <v>46.4</v>
      </c>
      <c r="X6">
        <v>98.87</v>
      </c>
      <c r="Y6">
        <v>0</v>
      </c>
      <c r="Z6">
        <v>0</v>
      </c>
      <c r="AA6">
        <v>42.15</v>
      </c>
      <c r="AB6">
        <v>44.22</v>
      </c>
      <c r="AC6">
        <v>21.37</v>
      </c>
      <c r="AD6">
        <v>40.4</v>
      </c>
      <c r="AE6">
        <v>53.79</v>
      </c>
      <c r="AF6">
        <v>38.64</v>
      </c>
      <c r="AG6">
        <v>45.1</v>
      </c>
      <c r="AH6">
        <v>167.1</v>
      </c>
      <c r="AI6">
        <v>17.559999999999999</v>
      </c>
      <c r="AJ6">
        <v>0</v>
      </c>
      <c r="AK6">
        <v>60.23</v>
      </c>
      <c r="AL6">
        <v>83.67</v>
      </c>
      <c r="AM6">
        <v>17.37</v>
      </c>
      <c r="AN6">
        <v>0</v>
      </c>
      <c r="AO6">
        <v>10.44</v>
      </c>
      <c r="AP6">
        <v>13</v>
      </c>
      <c r="AQ6">
        <v>70.87</v>
      </c>
      <c r="AR6">
        <v>44.16</v>
      </c>
      <c r="AS6">
        <v>36.35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1.44</v>
      </c>
      <c r="AZ6">
        <v>4.01</v>
      </c>
      <c r="BA6">
        <v>3.54</v>
      </c>
      <c r="BB6">
        <v>0.08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3161.8499999999995</v>
      </c>
    </row>
    <row r="7" spans="1:121">
      <c r="A7" t="s">
        <v>49</v>
      </c>
      <c r="B7">
        <v>0</v>
      </c>
      <c r="C7">
        <v>0</v>
      </c>
      <c r="D7">
        <v>48.13</v>
      </c>
      <c r="E7">
        <v>0</v>
      </c>
      <c r="F7">
        <v>0</v>
      </c>
      <c r="G7">
        <v>78.06</v>
      </c>
      <c r="H7">
        <v>0</v>
      </c>
      <c r="I7">
        <v>0</v>
      </c>
      <c r="J7">
        <v>97.42</v>
      </c>
      <c r="K7">
        <v>686.07</v>
      </c>
      <c r="L7">
        <v>413.81</v>
      </c>
      <c r="M7">
        <v>47.33</v>
      </c>
      <c r="N7">
        <v>121.71</v>
      </c>
      <c r="O7">
        <v>127.6</v>
      </c>
      <c r="P7">
        <v>109.06</v>
      </c>
      <c r="Q7">
        <v>20.96</v>
      </c>
      <c r="R7">
        <v>43.71</v>
      </c>
      <c r="S7">
        <v>27.05</v>
      </c>
      <c r="T7">
        <v>1.62</v>
      </c>
      <c r="U7">
        <v>344.25</v>
      </c>
      <c r="V7">
        <v>14.3</v>
      </c>
      <c r="W7">
        <v>44.92</v>
      </c>
      <c r="X7">
        <v>98.87</v>
      </c>
      <c r="Y7">
        <v>0</v>
      </c>
      <c r="Z7">
        <v>0</v>
      </c>
      <c r="AA7">
        <v>42.15</v>
      </c>
      <c r="AB7">
        <v>44.22</v>
      </c>
      <c r="AC7">
        <v>21.37</v>
      </c>
      <c r="AD7">
        <v>40.4</v>
      </c>
      <c r="AE7">
        <v>53.79</v>
      </c>
      <c r="AF7">
        <v>38.64</v>
      </c>
      <c r="AG7">
        <v>45.1</v>
      </c>
      <c r="AH7">
        <v>167.1</v>
      </c>
      <c r="AI7">
        <v>17.559999999999999</v>
      </c>
      <c r="AJ7">
        <v>0</v>
      </c>
      <c r="AK7">
        <v>60.23</v>
      </c>
      <c r="AL7">
        <v>83.67</v>
      </c>
      <c r="AM7">
        <v>11.58</v>
      </c>
      <c r="AN7">
        <v>0</v>
      </c>
      <c r="AO7">
        <v>10.44</v>
      </c>
      <c r="AP7">
        <v>13</v>
      </c>
      <c r="AQ7">
        <v>70.87</v>
      </c>
      <c r="AR7">
        <v>44.16</v>
      </c>
      <c r="AS7">
        <v>36.35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1.44</v>
      </c>
      <c r="AZ7">
        <v>4.01</v>
      </c>
      <c r="BA7">
        <v>3.54</v>
      </c>
      <c r="BB7">
        <v>7.0000000000000007E-2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3154.5699999999997</v>
      </c>
    </row>
    <row r="8" spans="1:121">
      <c r="A8" t="s">
        <v>50</v>
      </c>
      <c r="B8">
        <v>0</v>
      </c>
      <c r="C8">
        <v>0</v>
      </c>
      <c r="D8">
        <v>48.13</v>
      </c>
      <c r="E8">
        <v>0</v>
      </c>
      <c r="F8">
        <v>0</v>
      </c>
      <c r="G8">
        <v>78.06</v>
      </c>
      <c r="H8">
        <v>0</v>
      </c>
      <c r="I8">
        <v>0</v>
      </c>
      <c r="J8">
        <v>97.42</v>
      </c>
      <c r="K8">
        <v>686.07</v>
      </c>
      <c r="L8">
        <v>413.81</v>
      </c>
      <c r="M8">
        <v>47.33</v>
      </c>
      <c r="N8">
        <v>121.71</v>
      </c>
      <c r="O8">
        <v>127.6</v>
      </c>
      <c r="P8">
        <v>109.06</v>
      </c>
      <c r="Q8">
        <v>20.96</v>
      </c>
      <c r="R8">
        <v>43.71</v>
      </c>
      <c r="S8">
        <v>27.05</v>
      </c>
      <c r="T8">
        <v>1.62</v>
      </c>
      <c r="U8">
        <v>344.25</v>
      </c>
      <c r="V8">
        <v>14.3</v>
      </c>
      <c r="W8">
        <v>44.92</v>
      </c>
      <c r="X8">
        <v>98.87</v>
      </c>
      <c r="Y8">
        <v>0</v>
      </c>
      <c r="Z8">
        <v>0</v>
      </c>
      <c r="AA8">
        <v>42.15</v>
      </c>
      <c r="AB8">
        <v>29.48</v>
      </c>
      <c r="AC8">
        <v>21.37</v>
      </c>
      <c r="AD8">
        <v>40.4</v>
      </c>
      <c r="AE8">
        <v>53.79</v>
      </c>
      <c r="AF8">
        <v>38.64</v>
      </c>
      <c r="AG8">
        <v>45.1</v>
      </c>
      <c r="AH8">
        <v>167.1</v>
      </c>
      <c r="AI8">
        <v>17.559999999999999</v>
      </c>
      <c r="AJ8">
        <v>0</v>
      </c>
      <c r="AK8">
        <v>60.23</v>
      </c>
      <c r="AL8">
        <v>83.67</v>
      </c>
      <c r="AM8">
        <v>11.58</v>
      </c>
      <c r="AN8">
        <v>0</v>
      </c>
      <c r="AO8">
        <v>10.44</v>
      </c>
      <c r="AP8">
        <v>13</v>
      </c>
      <c r="AQ8">
        <v>70.87</v>
      </c>
      <c r="AR8">
        <v>44.16</v>
      </c>
      <c r="AS8">
        <v>36.35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1.44</v>
      </c>
      <c r="AZ8">
        <v>4.01</v>
      </c>
      <c r="BA8">
        <v>3.54</v>
      </c>
      <c r="BB8">
        <v>7.0000000000000007E-2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3139.83</v>
      </c>
    </row>
    <row r="9" spans="1:121">
      <c r="A9" t="s">
        <v>51</v>
      </c>
      <c r="B9">
        <v>0</v>
      </c>
      <c r="C9">
        <v>0</v>
      </c>
      <c r="D9">
        <v>48.13</v>
      </c>
      <c r="E9">
        <v>0</v>
      </c>
      <c r="F9">
        <v>0</v>
      </c>
      <c r="G9">
        <v>78.06</v>
      </c>
      <c r="H9">
        <v>0</v>
      </c>
      <c r="I9">
        <v>0</v>
      </c>
      <c r="J9">
        <v>97.42</v>
      </c>
      <c r="K9">
        <v>686.07</v>
      </c>
      <c r="L9">
        <v>413.81</v>
      </c>
      <c r="M9">
        <v>47.33</v>
      </c>
      <c r="N9">
        <v>121.71</v>
      </c>
      <c r="O9">
        <v>127.6</v>
      </c>
      <c r="P9">
        <v>109.06</v>
      </c>
      <c r="Q9">
        <v>20.96</v>
      </c>
      <c r="R9">
        <v>43.71</v>
      </c>
      <c r="S9">
        <v>27.05</v>
      </c>
      <c r="T9">
        <v>1.62</v>
      </c>
      <c r="U9">
        <v>344.25</v>
      </c>
      <c r="V9">
        <v>14.3</v>
      </c>
      <c r="W9">
        <v>44.92</v>
      </c>
      <c r="X9">
        <v>98.87</v>
      </c>
      <c r="Y9">
        <v>0</v>
      </c>
      <c r="Z9">
        <v>0</v>
      </c>
      <c r="AA9">
        <v>42.15</v>
      </c>
      <c r="AB9">
        <v>29.48</v>
      </c>
      <c r="AC9">
        <v>21.37</v>
      </c>
      <c r="AD9">
        <v>40.4</v>
      </c>
      <c r="AE9">
        <v>53.79</v>
      </c>
      <c r="AF9">
        <v>38.64</v>
      </c>
      <c r="AG9">
        <v>45.1</v>
      </c>
      <c r="AH9">
        <v>167.1</v>
      </c>
      <c r="AI9">
        <v>17.559999999999999</v>
      </c>
      <c r="AJ9">
        <v>0</v>
      </c>
      <c r="AK9">
        <v>60.23</v>
      </c>
      <c r="AL9">
        <v>83.67</v>
      </c>
      <c r="AM9">
        <v>11.58</v>
      </c>
      <c r="AN9">
        <v>0</v>
      </c>
      <c r="AO9">
        <v>10.44</v>
      </c>
      <c r="AP9">
        <v>13</v>
      </c>
      <c r="AQ9">
        <v>70.87</v>
      </c>
      <c r="AR9">
        <v>49.13</v>
      </c>
      <c r="AS9">
        <v>36.35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1.44</v>
      </c>
      <c r="AZ9">
        <v>4.01</v>
      </c>
      <c r="BA9">
        <v>3.54</v>
      </c>
      <c r="BB9">
        <v>7.0000000000000007E-2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3144.8</v>
      </c>
    </row>
    <row r="10" spans="1:121">
      <c r="A10" t="s">
        <v>52</v>
      </c>
      <c r="B10">
        <v>0</v>
      </c>
      <c r="C10">
        <v>0</v>
      </c>
      <c r="D10">
        <v>48.13</v>
      </c>
      <c r="E10">
        <v>0</v>
      </c>
      <c r="F10">
        <v>0</v>
      </c>
      <c r="G10">
        <v>78.06</v>
      </c>
      <c r="H10">
        <v>0</v>
      </c>
      <c r="I10">
        <v>0</v>
      </c>
      <c r="J10">
        <v>97.42</v>
      </c>
      <c r="K10">
        <v>686.07</v>
      </c>
      <c r="L10">
        <v>413.81</v>
      </c>
      <c r="M10">
        <v>47.33</v>
      </c>
      <c r="N10">
        <v>121.71</v>
      </c>
      <c r="O10">
        <v>127.6</v>
      </c>
      <c r="P10">
        <v>109.06</v>
      </c>
      <c r="Q10">
        <v>20.96</v>
      </c>
      <c r="R10">
        <v>43.71</v>
      </c>
      <c r="S10">
        <v>27.05</v>
      </c>
      <c r="T10">
        <v>1.62</v>
      </c>
      <c r="U10">
        <v>344.25</v>
      </c>
      <c r="V10">
        <v>14.3</v>
      </c>
      <c r="W10">
        <v>44.92</v>
      </c>
      <c r="X10">
        <v>98.87</v>
      </c>
      <c r="Y10">
        <v>0</v>
      </c>
      <c r="Z10">
        <v>0</v>
      </c>
      <c r="AA10">
        <v>42.15</v>
      </c>
      <c r="AB10">
        <v>29.48</v>
      </c>
      <c r="AC10">
        <v>21.37</v>
      </c>
      <c r="AD10">
        <v>40.4</v>
      </c>
      <c r="AE10">
        <v>53.79</v>
      </c>
      <c r="AF10">
        <v>38.64</v>
      </c>
      <c r="AG10">
        <v>45.1</v>
      </c>
      <c r="AH10">
        <v>167.1</v>
      </c>
      <c r="AI10">
        <v>3.51</v>
      </c>
      <c r="AJ10">
        <v>0</v>
      </c>
      <c r="AK10">
        <v>60.23</v>
      </c>
      <c r="AL10">
        <v>83.67</v>
      </c>
      <c r="AM10">
        <v>11.58</v>
      </c>
      <c r="AN10">
        <v>0</v>
      </c>
      <c r="AO10">
        <v>10.44</v>
      </c>
      <c r="AP10">
        <v>13</v>
      </c>
      <c r="AQ10">
        <v>70.87</v>
      </c>
      <c r="AR10">
        <v>49.13</v>
      </c>
      <c r="AS10">
        <v>36.35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4.01</v>
      </c>
      <c r="BA10">
        <v>3.54</v>
      </c>
      <c r="BB10">
        <v>7.0000000000000007E-2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3130.7500000000005</v>
      </c>
    </row>
    <row r="11" spans="1:121">
      <c r="A11" t="s">
        <v>53</v>
      </c>
      <c r="B11">
        <v>0</v>
      </c>
      <c r="C11">
        <v>0</v>
      </c>
      <c r="D11">
        <v>48.13</v>
      </c>
      <c r="E11">
        <v>0</v>
      </c>
      <c r="F11">
        <v>0</v>
      </c>
      <c r="G11">
        <v>78.06</v>
      </c>
      <c r="H11">
        <v>0</v>
      </c>
      <c r="I11">
        <v>0</v>
      </c>
      <c r="J11">
        <v>97.42</v>
      </c>
      <c r="K11">
        <v>686.07</v>
      </c>
      <c r="L11">
        <v>413.81</v>
      </c>
      <c r="M11">
        <v>47.33</v>
      </c>
      <c r="N11">
        <v>121.71</v>
      </c>
      <c r="O11">
        <v>127.6</v>
      </c>
      <c r="P11">
        <v>109.06</v>
      </c>
      <c r="Q11">
        <v>20.96</v>
      </c>
      <c r="R11">
        <v>43.71</v>
      </c>
      <c r="S11">
        <v>27.05</v>
      </c>
      <c r="T11">
        <v>1.62</v>
      </c>
      <c r="U11">
        <v>344.25</v>
      </c>
      <c r="V11">
        <v>14.3</v>
      </c>
      <c r="W11">
        <v>44.92</v>
      </c>
      <c r="X11">
        <v>98.87</v>
      </c>
      <c r="Y11">
        <v>0</v>
      </c>
      <c r="Z11">
        <v>0</v>
      </c>
      <c r="AA11">
        <v>42.15</v>
      </c>
      <c r="AB11">
        <v>29.48</v>
      </c>
      <c r="AC11">
        <v>21.37</v>
      </c>
      <c r="AD11">
        <v>40.4</v>
      </c>
      <c r="AE11">
        <v>53.79</v>
      </c>
      <c r="AF11">
        <v>38.64</v>
      </c>
      <c r="AG11">
        <v>45.1</v>
      </c>
      <c r="AH11">
        <v>167.1</v>
      </c>
      <c r="AI11">
        <v>3.51</v>
      </c>
      <c r="AJ11">
        <v>0</v>
      </c>
      <c r="AK11">
        <v>60.23</v>
      </c>
      <c r="AL11">
        <v>83.67</v>
      </c>
      <c r="AM11">
        <v>11.58</v>
      </c>
      <c r="AN11">
        <v>0</v>
      </c>
      <c r="AO11">
        <v>10.44</v>
      </c>
      <c r="AP11">
        <v>13</v>
      </c>
      <c r="AQ11">
        <v>70.87</v>
      </c>
      <c r="AR11">
        <v>49.13</v>
      </c>
      <c r="AS11">
        <v>36.35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4.01</v>
      </c>
      <c r="BA11">
        <v>3.54</v>
      </c>
      <c r="BB11">
        <v>1.42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3132.1000000000004</v>
      </c>
    </row>
    <row r="12" spans="1:121">
      <c r="A12" t="s">
        <v>54</v>
      </c>
      <c r="B12">
        <v>0</v>
      </c>
      <c r="C12">
        <v>0</v>
      </c>
      <c r="D12">
        <v>48.13</v>
      </c>
      <c r="E12">
        <v>0</v>
      </c>
      <c r="F12">
        <v>0</v>
      </c>
      <c r="G12">
        <v>78.06</v>
      </c>
      <c r="H12">
        <v>0</v>
      </c>
      <c r="I12">
        <v>0</v>
      </c>
      <c r="J12">
        <v>97.42</v>
      </c>
      <c r="K12">
        <v>686.07</v>
      </c>
      <c r="L12">
        <v>413.81</v>
      </c>
      <c r="M12">
        <v>47.33</v>
      </c>
      <c r="N12">
        <v>121.71</v>
      </c>
      <c r="O12">
        <v>127.6</v>
      </c>
      <c r="P12">
        <v>109.06</v>
      </c>
      <c r="Q12">
        <v>20.96</v>
      </c>
      <c r="R12">
        <v>43.71</v>
      </c>
      <c r="S12">
        <v>27.05</v>
      </c>
      <c r="T12">
        <v>1.62</v>
      </c>
      <c r="U12">
        <v>344.25</v>
      </c>
      <c r="V12">
        <v>14.3</v>
      </c>
      <c r="W12">
        <v>44.92</v>
      </c>
      <c r="X12">
        <v>98.87</v>
      </c>
      <c r="Y12">
        <v>0</v>
      </c>
      <c r="Z12">
        <v>0</v>
      </c>
      <c r="AA12">
        <v>42.15</v>
      </c>
      <c r="AB12">
        <v>29.48</v>
      </c>
      <c r="AC12">
        <v>21.37</v>
      </c>
      <c r="AD12">
        <v>40.4</v>
      </c>
      <c r="AE12">
        <v>53.79</v>
      </c>
      <c r="AF12">
        <v>38.64</v>
      </c>
      <c r="AG12">
        <v>45.1</v>
      </c>
      <c r="AH12">
        <v>167.1</v>
      </c>
      <c r="AI12">
        <v>3.51</v>
      </c>
      <c r="AJ12">
        <v>0</v>
      </c>
      <c r="AK12">
        <v>60.23</v>
      </c>
      <c r="AL12">
        <v>83.67</v>
      </c>
      <c r="AM12">
        <v>5.79</v>
      </c>
      <c r="AN12">
        <v>0</v>
      </c>
      <c r="AO12">
        <v>10.44</v>
      </c>
      <c r="AP12">
        <v>13</v>
      </c>
      <c r="AQ12">
        <v>70.87</v>
      </c>
      <c r="AR12">
        <v>44.16</v>
      </c>
      <c r="AS12">
        <v>36.35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4.01</v>
      </c>
      <c r="BA12">
        <v>3.54</v>
      </c>
      <c r="BB12">
        <v>1.42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3121.34</v>
      </c>
    </row>
    <row r="13" spans="1:121">
      <c r="A13" t="s">
        <v>55</v>
      </c>
      <c r="B13">
        <v>0</v>
      </c>
      <c r="C13">
        <v>0</v>
      </c>
      <c r="D13">
        <v>48.13</v>
      </c>
      <c r="E13">
        <v>0</v>
      </c>
      <c r="F13">
        <v>0</v>
      </c>
      <c r="G13">
        <v>78.06</v>
      </c>
      <c r="H13">
        <v>0</v>
      </c>
      <c r="I13">
        <v>0</v>
      </c>
      <c r="J13">
        <v>97.42</v>
      </c>
      <c r="K13">
        <v>686.07</v>
      </c>
      <c r="L13">
        <v>413.81</v>
      </c>
      <c r="M13">
        <v>47.33</v>
      </c>
      <c r="N13">
        <v>121.71</v>
      </c>
      <c r="O13">
        <v>127.6</v>
      </c>
      <c r="P13">
        <v>109.06</v>
      </c>
      <c r="Q13">
        <v>20.96</v>
      </c>
      <c r="R13">
        <v>43.71</v>
      </c>
      <c r="S13">
        <v>27.05</v>
      </c>
      <c r="T13">
        <v>1.62</v>
      </c>
      <c r="U13">
        <v>344.25</v>
      </c>
      <c r="V13">
        <v>14.3</v>
      </c>
      <c r="W13">
        <v>44.92</v>
      </c>
      <c r="X13">
        <v>98.87</v>
      </c>
      <c r="Y13">
        <v>0</v>
      </c>
      <c r="Z13">
        <v>0</v>
      </c>
      <c r="AA13">
        <v>42.15</v>
      </c>
      <c r="AB13">
        <v>29.48</v>
      </c>
      <c r="AC13">
        <v>21.37</v>
      </c>
      <c r="AD13">
        <v>40.4</v>
      </c>
      <c r="AE13">
        <v>53.79</v>
      </c>
      <c r="AF13">
        <v>38.64</v>
      </c>
      <c r="AG13">
        <v>45.1</v>
      </c>
      <c r="AH13">
        <v>167.1</v>
      </c>
      <c r="AI13">
        <v>3.51</v>
      </c>
      <c r="AJ13">
        <v>0</v>
      </c>
      <c r="AK13">
        <v>60.23</v>
      </c>
      <c r="AL13">
        <v>83.67</v>
      </c>
      <c r="AM13">
        <v>0</v>
      </c>
      <c r="AN13">
        <v>0</v>
      </c>
      <c r="AO13">
        <v>10.44</v>
      </c>
      <c r="AP13">
        <v>13</v>
      </c>
      <c r="AQ13">
        <v>70.87</v>
      </c>
      <c r="AR13">
        <v>44.16</v>
      </c>
      <c r="AS13">
        <v>36.35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4.01</v>
      </c>
      <c r="BA13">
        <v>3.54</v>
      </c>
      <c r="BB13">
        <v>1.42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3115.55</v>
      </c>
    </row>
    <row r="14" spans="1:121">
      <c r="A14" t="s">
        <v>56</v>
      </c>
      <c r="B14">
        <v>0</v>
      </c>
      <c r="C14">
        <v>0</v>
      </c>
      <c r="D14">
        <v>48.13</v>
      </c>
      <c r="E14">
        <v>0</v>
      </c>
      <c r="F14">
        <v>0</v>
      </c>
      <c r="G14">
        <v>78.06</v>
      </c>
      <c r="H14">
        <v>0</v>
      </c>
      <c r="I14">
        <v>0</v>
      </c>
      <c r="J14">
        <v>97.42</v>
      </c>
      <c r="K14">
        <v>686.07</v>
      </c>
      <c r="L14">
        <v>413.81</v>
      </c>
      <c r="M14">
        <v>47.33</v>
      </c>
      <c r="N14">
        <v>121.71</v>
      </c>
      <c r="O14">
        <v>127.6</v>
      </c>
      <c r="P14">
        <v>109.06</v>
      </c>
      <c r="Q14">
        <v>20.96</v>
      </c>
      <c r="R14">
        <v>43.71</v>
      </c>
      <c r="S14">
        <v>27.05</v>
      </c>
      <c r="T14">
        <v>1.62</v>
      </c>
      <c r="U14">
        <v>344.25</v>
      </c>
      <c r="V14">
        <v>14.3</v>
      </c>
      <c r="W14">
        <v>44.92</v>
      </c>
      <c r="X14">
        <v>98.87</v>
      </c>
      <c r="Y14">
        <v>0</v>
      </c>
      <c r="Z14">
        <v>0</v>
      </c>
      <c r="AA14">
        <v>28.1</v>
      </c>
      <c r="AB14">
        <v>29.48</v>
      </c>
      <c r="AC14">
        <v>21.37</v>
      </c>
      <c r="AD14">
        <v>40.4</v>
      </c>
      <c r="AE14">
        <v>53.79</v>
      </c>
      <c r="AF14">
        <v>38.64</v>
      </c>
      <c r="AG14">
        <v>45.1</v>
      </c>
      <c r="AH14">
        <v>167.1</v>
      </c>
      <c r="AI14">
        <v>3.51</v>
      </c>
      <c r="AJ14">
        <v>0</v>
      </c>
      <c r="AK14">
        <v>60.23</v>
      </c>
      <c r="AL14">
        <v>83.67</v>
      </c>
      <c r="AM14">
        <v>0</v>
      </c>
      <c r="AN14">
        <v>0</v>
      </c>
      <c r="AO14">
        <v>10.44</v>
      </c>
      <c r="AP14">
        <v>13</v>
      </c>
      <c r="AQ14">
        <v>70.87</v>
      </c>
      <c r="AR14">
        <v>44.16</v>
      </c>
      <c r="AS14">
        <v>36.35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4.01</v>
      </c>
      <c r="BA14">
        <v>3.54</v>
      </c>
      <c r="BB14">
        <v>1.42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3101.5</v>
      </c>
    </row>
    <row r="15" spans="1:121">
      <c r="A15" t="s">
        <v>57</v>
      </c>
      <c r="B15">
        <v>0</v>
      </c>
      <c r="C15">
        <v>0</v>
      </c>
      <c r="D15">
        <v>48.13</v>
      </c>
      <c r="E15">
        <v>0</v>
      </c>
      <c r="F15">
        <v>0</v>
      </c>
      <c r="G15">
        <v>78.06</v>
      </c>
      <c r="H15">
        <v>0</v>
      </c>
      <c r="I15">
        <v>0</v>
      </c>
      <c r="J15">
        <v>97.42</v>
      </c>
      <c r="K15">
        <v>686.07</v>
      </c>
      <c r="L15">
        <v>413.81</v>
      </c>
      <c r="M15">
        <v>47.33</v>
      </c>
      <c r="N15">
        <v>121.71</v>
      </c>
      <c r="O15">
        <v>127.6</v>
      </c>
      <c r="P15">
        <v>109.06</v>
      </c>
      <c r="Q15">
        <v>20.96</v>
      </c>
      <c r="R15">
        <v>43.71</v>
      </c>
      <c r="S15">
        <v>27.05</v>
      </c>
      <c r="T15">
        <v>1.62</v>
      </c>
      <c r="U15">
        <v>344.25</v>
      </c>
      <c r="V15">
        <v>14.3</v>
      </c>
      <c r="W15">
        <v>44.92</v>
      </c>
      <c r="X15">
        <v>98.87</v>
      </c>
      <c r="Y15">
        <v>0</v>
      </c>
      <c r="Z15">
        <v>0</v>
      </c>
      <c r="AA15">
        <v>28.1</v>
      </c>
      <c r="AB15">
        <v>29.48</v>
      </c>
      <c r="AC15">
        <v>21.37</v>
      </c>
      <c r="AD15">
        <v>40.4</v>
      </c>
      <c r="AE15">
        <v>53.79</v>
      </c>
      <c r="AF15">
        <v>28.98</v>
      </c>
      <c r="AG15">
        <v>45.1</v>
      </c>
      <c r="AH15">
        <v>167.1</v>
      </c>
      <c r="AI15">
        <v>3.51</v>
      </c>
      <c r="AJ15">
        <v>0</v>
      </c>
      <c r="AK15">
        <v>60.23</v>
      </c>
      <c r="AL15">
        <v>79.38</v>
      </c>
      <c r="AM15">
        <v>0</v>
      </c>
      <c r="AN15">
        <v>0</v>
      </c>
      <c r="AO15">
        <v>10.44</v>
      </c>
      <c r="AP15">
        <v>11.53</v>
      </c>
      <c r="AQ15">
        <v>70.87</v>
      </c>
      <c r="AR15">
        <v>44.16</v>
      </c>
      <c r="AS15">
        <v>33.979999999999997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4.01</v>
      </c>
      <c r="BA15">
        <v>3.54</v>
      </c>
      <c r="BB15">
        <v>1.42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3083.7100000000005</v>
      </c>
    </row>
    <row r="16" spans="1:121">
      <c r="A16" t="s">
        <v>58</v>
      </c>
      <c r="B16">
        <v>0</v>
      </c>
      <c r="C16">
        <v>0</v>
      </c>
      <c r="D16">
        <v>48.13</v>
      </c>
      <c r="E16">
        <v>0</v>
      </c>
      <c r="F16">
        <v>0</v>
      </c>
      <c r="G16">
        <v>78.06</v>
      </c>
      <c r="H16">
        <v>0</v>
      </c>
      <c r="I16">
        <v>0</v>
      </c>
      <c r="J16">
        <v>97.42</v>
      </c>
      <c r="K16">
        <v>686.07</v>
      </c>
      <c r="L16">
        <v>413.81</v>
      </c>
      <c r="M16">
        <v>47.33</v>
      </c>
      <c r="N16">
        <v>121.71</v>
      </c>
      <c r="O16">
        <v>127.6</v>
      </c>
      <c r="P16">
        <v>109.06</v>
      </c>
      <c r="Q16">
        <v>20.96</v>
      </c>
      <c r="R16">
        <v>43.71</v>
      </c>
      <c r="S16">
        <v>27.05</v>
      </c>
      <c r="T16">
        <v>1.62</v>
      </c>
      <c r="U16">
        <v>344.25</v>
      </c>
      <c r="V16">
        <v>14.3</v>
      </c>
      <c r="W16">
        <v>44.92</v>
      </c>
      <c r="X16">
        <v>98.87</v>
      </c>
      <c r="Y16">
        <v>0</v>
      </c>
      <c r="Z16">
        <v>0</v>
      </c>
      <c r="AA16">
        <v>28.1</v>
      </c>
      <c r="AB16">
        <v>29.48</v>
      </c>
      <c r="AC16">
        <v>21.37</v>
      </c>
      <c r="AD16">
        <v>40.4</v>
      </c>
      <c r="AE16">
        <v>53.79</v>
      </c>
      <c r="AF16">
        <v>28.98</v>
      </c>
      <c r="AG16">
        <v>45.1</v>
      </c>
      <c r="AH16">
        <v>167.1</v>
      </c>
      <c r="AI16">
        <v>3.51</v>
      </c>
      <c r="AJ16">
        <v>0</v>
      </c>
      <c r="AK16">
        <v>60.23</v>
      </c>
      <c r="AL16">
        <v>79.38</v>
      </c>
      <c r="AM16">
        <v>0</v>
      </c>
      <c r="AN16">
        <v>0</v>
      </c>
      <c r="AO16">
        <v>10.44</v>
      </c>
      <c r="AP16">
        <v>11.53</v>
      </c>
      <c r="AQ16">
        <v>70.87</v>
      </c>
      <c r="AR16">
        <v>49.13</v>
      </c>
      <c r="AS16">
        <v>33.979999999999997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4.01</v>
      </c>
      <c r="BA16">
        <v>3.54</v>
      </c>
      <c r="BB16">
        <v>1.42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3088.6800000000007</v>
      </c>
    </row>
    <row r="17" spans="1:117">
      <c r="A17" t="s">
        <v>59</v>
      </c>
      <c r="B17">
        <v>0</v>
      </c>
      <c r="C17">
        <v>0</v>
      </c>
      <c r="D17">
        <v>48.13</v>
      </c>
      <c r="E17">
        <v>0</v>
      </c>
      <c r="F17">
        <v>0</v>
      </c>
      <c r="G17">
        <v>78.06</v>
      </c>
      <c r="H17">
        <v>0</v>
      </c>
      <c r="I17">
        <v>0</v>
      </c>
      <c r="J17">
        <v>97.42</v>
      </c>
      <c r="K17">
        <v>686.07</v>
      </c>
      <c r="L17">
        <v>413.81</v>
      </c>
      <c r="M17">
        <v>47.33</v>
      </c>
      <c r="N17">
        <v>121.71</v>
      </c>
      <c r="O17">
        <v>127.6</v>
      </c>
      <c r="P17">
        <v>109.06</v>
      </c>
      <c r="Q17">
        <v>20.96</v>
      </c>
      <c r="R17">
        <v>43.71</v>
      </c>
      <c r="S17">
        <v>27.05</v>
      </c>
      <c r="T17">
        <v>1.62</v>
      </c>
      <c r="U17">
        <v>344.25</v>
      </c>
      <c r="V17">
        <v>14.3</v>
      </c>
      <c r="W17">
        <v>44.92</v>
      </c>
      <c r="X17">
        <v>98.87</v>
      </c>
      <c r="Y17">
        <v>0</v>
      </c>
      <c r="Z17">
        <v>0</v>
      </c>
      <c r="AA17">
        <v>28.1</v>
      </c>
      <c r="AB17">
        <v>29.48</v>
      </c>
      <c r="AC17">
        <v>16.87</v>
      </c>
      <c r="AD17">
        <v>40.4</v>
      </c>
      <c r="AE17">
        <v>53.79</v>
      </c>
      <c r="AF17">
        <v>28.98</v>
      </c>
      <c r="AG17">
        <v>45.1</v>
      </c>
      <c r="AH17">
        <v>167.1</v>
      </c>
      <c r="AI17">
        <v>3.51</v>
      </c>
      <c r="AJ17">
        <v>0</v>
      </c>
      <c r="AK17">
        <v>60.23</v>
      </c>
      <c r="AL17">
        <v>79.38</v>
      </c>
      <c r="AM17">
        <v>0</v>
      </c>
      <c r="AN17">
        <v>0</v>
      </c>
      <c r="AO17">
        <v>10.29</v>
      </c>
      <c r="AP17">
        <v>11.53</v>
      </c>
      <c r="AQ17">
        <v>70.87</v>
      </c>
      <c r="AR17">
        <v>49.13</v>
      </c>
      <c r="AS17">
        <v>33.979999999999997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4.01</v>
      </c>
      <c r="BA17">
        <v>3.54</v>
      </c>
      <c r="BB17">
        <v>1.42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3084.0300000000007</v>
      </c>
    </row>
    <row r="18" spans="1:117">
      <c r="A18" t="s">
        <v>60</v>
      </c>
      <c r="B18">
        <v>0</v>
      </c>
      <c r="C18">
        <v>0</v>
      </c>
      <c r="D18">
        <v>48.13</v>
      </c>
      <c r="E18">
        <v>0</v>
      </c>
      <c r="F18">
        <v>0</v>
      </c>
      <c r="G18">
        <v>78.06</v>
      </c>
      <c r="H18">
        <v>0</v>
      </c>
      <c r="I18">
        <v>0</v>
      </c>
      <c r="J18">
        <v>97.42</v>
      </c>
      <c r="K18">
        <v>686.07</v>
      </c>
      <c r="L18">
        <v>413.81</v>
      </c>
      <c r="M18">
        <v>47.33</v>
      </c>
      <c r="N18">
        <v>121.71</v>
      </c>
      <c r="O18">
        <v>127.6</v>
      </c>
      <c r="P18">
        <v>109.06</v>
      </c>
      <c r="Q18">
        <v>20.96</v>
      </c>
      <c r="R18">
        <v>43.71</v>
      </c>
      <c r="S18">
        <v>27.05</v>
      </c>
      <c r="T18">
        <v>1.62</v>
      </c>
      <c r="U18">
        <v>344.25</v>
      </c>
      <c r="V18">
        <v>14.3</v>
      </c>
      <c r="W18">
        <v>44.92</v>
      </c>
      <c r="X18">
        <v>98.87</v>
      </c>
      <c r="Y18">
        <v>0</v>
      </c>
      <c r="Z18">
        <v>0</v>
      </c>
      <c r="AA18">
        <v>28.1</v>
      </c>
      <c r="AB18">
        <v>22.38</v>
      </c>
      <c r="AC18">
        <v>16.87</v>
      </c>
      <c r="AD18">
        <v>40.4</v>
      </c>
      <c r="AE18">
        <v>53.79</v>
      </c>
      <c r="AF18">
        <v>28.98</v>
      </c>
      <c r="AG18">
        <v>45.1</v>
      </c>
      <c r="AH18">
        <v>167.1</v>
      </c>
      <c r="AI18">
        <v>3.51</v>
      </c>
      <c r="AJ18">
        <v>0</v>
      </c>
      <c r="AK18">
        <v>60.23</v>
      </c>
      <c r="AL18">
        <v>79.38</v>
      </c>
      <c r="AM18">
        <v>0</v>
      </c>
      <c r="AN18">
        <v>0</v>
      </c>
      <c r="AO18">
        <v>10.29</v>
      </c>
      <c r="AP18">
        <v>11.53</v>
      </c>
      <c r="AQ18">
        <v>70.87</v>
      </c>
      <c r="AR18">
        <v>49.13</v>
      </c>
      <c r="AS18">
        <v>33.979999999999997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4.01</v>
      </c>
      <c r="BA18">
        <v>3.54</v>
      </c>
      <c r="BB18">
        <v>1.42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3076.9300000000007</v>
      </c>
    </row>
    <row r="19" spans="1:117">
      <c r="A19" t="s">
        <v>61</v>
      </c>
      <c r="B19">
        <v>0</v>
      </c>
      <c r="C19">
        <v>0</v>
      </c>
      <c r="D19">
        <v>48.13</v>
      </c>
      <c r="E19">
        <v>0</v>
      </c>
      <c r="F19">
        <v>0</v>
      </c>
      <c r="G19">
        <v>78.06</v>
      </c>
      <c r="H19">
        <v>0</v>
      </c>
      <c r="I19">
        <v>0</v>
      </c>
      <c r="J19">
        <v>97.42</v>
      </c>
      <c r="K19">
        <v>686.07</v>
      </c>
      <c r="L19">
        <v>413.81</v>
      </c>
      <c r="M19">
        <v>47.33</v>
      </c>
      <c r="N19">
        <v>121.71</v>
      </c>
      <c r="O19">
        <v>127.6</v>
      </c>
      <c r="P19">
        <v>109.06</v>
      </c>
      <c r="Q19">
        <v>20.96</v>
      </c>
      <c r="R19">
        <v>43.71</v>
      </c>
      <c r="S19">
        <v>27.05</v>
      </c>
      <c r="T19">
        <v>1.62</v>
      </c>
      <c r="U19">
        <v>344.25</v>
      </c>
      <c r="V19">
        <v>14.3</v>
      </c>
      <c r="W19">
        <v>44.92</v>
      </c>
      <c r="X19">
        <v>98.87</v>
      </c>
      <c r="Y19">
        <v>0</v>
      </c>
      <c r="Z19">
        <v>0</v>
      </c>
      <c r="AA19">
        <v>28.1</v>
      </c>
      <c r="AB19">
        <v>22.38</v>
      </c>
      <c r="AC19">
        <v>16.87</v>
      </c>
      <c r="AD19">
        <v>40.4</v>
      </c>
      <c r="AE19">
        <v>53.79</v>
      </c>
      <c r="AF19">
        <v>28.98</v>
      </c>
      <c r="AG19">
        <v>45.1</v>
      </c>
      <c r="AH19">
        <v>167.1</v>
      </c>
      <c r="AI19">
        <v>15.46</v>
      </c>
      <c r="AJ19">
        <v>0</v>
      </c>
      <c r="AK19">
        <v>60.23</v>
      </c>
      <c r="AL19">
        <v>79.38</v>
      </c>
      <c r="AM19">
        <v>0</v>
      </c>
      <c r="AN19">
        <v>0</v>
      </c>
      <c r="AO19">
        <v>10.29</v>
      </c>
      <c r="AP19">
        <v>11.53</v>
      </c>
      <c r="AQ19">
        <v>70.87</v>
      </c>
      <c r="AR19">
        <v>44.16</v>
      </c>
      <c r="AS19">
        <v>33.979999999999997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4.01</v>
      </c>
      <c r="BA19">
        <v>3.54</v>
      </c>
      <c r="BB19">
        <v>1.42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3083.9100000000003</v>
      </c>
    </row>
    <row r="20" spans="1:117">
      <c r="A20" t="s">
        <v>62</v>
      </c>
      <c r="B20">
        <v>0</v>
      </c>
      <c r="C20">
        <v>0</v>
      </c>
      <c r="D20">
        <v>48.13</v>
      </c>
      <c r="E20">
        <v>0</v>
      </c>
      <c r="F20">
        <v>0</v>
      </c>
      <c r="G20">
        <v>78.06</v>
      </c>
      <c r="H20">
        <v>0</v>
      </c>
      <c r="I20">
        <v>0</v>
      </c>
      <c r="J20">
        <v>97.42</v>
      </c>
      <c r="K20">
        <v>686.07</v>
      </c>
      <c r="L20">
        <v>413.81</v>
      </c>
      <c r="M20">
        <v>47.33</v>
      </c>
      <c r="N20">
        <v>121.71</v>
      </c>
      <c r="O20">
        <v>127.6</v>
      </c>
      <c r="P20">
        <v>109.06</v>
      </c>
      <c r="Q20">
        <v>20.96</v>
      </c>
      <c r="R20">
        <v>43.71</v>
      </c>
      <c r="S20">
        <v>27.05</v>
      </c>
      <c r="T20">
        <v>1.62</v>
      </c>
      <c r="U20">
        <v>344.25</v>
      </c>
      <c r="V20">
        <v>14.3</v>
      </c>
      <c r="W20">
        <v>44.92</v>
      </c>
      <c r="X20">
        <v>98.87</v>
      </c>
      <c r="Y20">
        <v>0</v>
      </c>
      <c r="Z20">
        <v>0</v>
      </c>
      <c r="AA20">
        <v>28.1</v>
      </c>
      <c r="AB20">
        <v>22.38</v>
      </c>
      <c r="AC20">
        <v>16.87</v>
      </c>
      <c r="AD20">
        <v>40.4</v>
      </c>
      <c r="AE20">
        <v>53.79</v>
      </c>
      <c r="AF20">
        <v>28.98</v>
      </c>
      <c r="AG20">
        <v>45.1</v>
      </c>
      <c r="AH20">
        <v>167.1</v>
      </c>
      <c r="AI20">
        <v>15.46</v>
      </c>
      <c r="AJ20">
        <v>0</v>
      </c>
      <c r="AK20">
        <v>60.23</v>
      </c>
      <c r="AL20">
        <v>79.38</v>
      </c>
      <c r="AM20">
        <v>0</v>
      </c>
      <c r="AN20">
        <v>0</v>
      </c>
      <c r="AO20">
        <v>10.29</v>
      </c>
      <c r="AP20">
        <v>11.53</v>
      </c>
      <c r="AQ20">
        <v>70.87</v>
      </c>
      <c r="AR20">
        <v>44.16</v>
      </c>
      <c r="AS20">
        <v>33.979999999999997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4.01</v>
      </c>
      <c r="BA20">
        <v>3.54</v>
      </c>
      <c r="BB20">
        <v>1.42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3083.9100000000003</v>
      </c>
    </row>
    <row r="21" spans="1:117">
      <c r="A21" t="s">
        <v>63</v>
      </c>
      <c r="B21">
        <v>0</v>
      </c>
      <c r="C21">
        <v>0</v>
      </c>
      <c r="D21">
        <v>48.13</v>
      </c>
      <c r="E21">
        <v>0</v>
      </c>
      <c r="F21">
        <v>0</v>
      </c>
      <c r="G21">
        <v>78.06</v>
      </c>
      <c r="H21">
        <v>0</v>
      </c>
      <c r="I21">
        <v>0</v>
      </c>
      <c r="J21">
        <v>97.42</v>
      </c>
      <c r="K21">
        <v>686.07</v>
      </c>
      <c r="L21">
        <v>413.81</v>
      </c>
      <c r="M21">
        <v>47.33</v>
      </c>
      <c r="N21">
        <v>121.71</v>
      </c>
      <c r="O21">
        <v>127.6</v>
      </c>
      <c r="P21">
        <v>109.06</v>
      </c>
      <c r="Q21">
        <v>20.96</v>
      </c>
      <c r="R21">
        <v>43.71</v>
      </c>
      <c r="S21">
        <v>27.05</v>
      </c>
      <c r="T21">
        <v>1.62</v>
      </c>
      <c r="U21">
        <v>344.25</v>
      </c>
      <c r="V21">
        <v>14.3</v>
      </c>
      <c r="W21">
        <v>44.92</v>
      </c>
      <c r="X21">
        <v>98.87</v>
      </c>
      <c r="Y21">
        <v>0</v>
      </c>
      <c r="Z21">
        <v>0</v>
      </c>
      <c r="AA21">
        <v>28.1</v>
      </c>
      <c r="AB21">
        <v>22.38</v>
      </c>
      <c r="AC21">
        <v>16.87</v>
      </c>
      <c r="AD21">
        <v>40.4</v>
      </c>
      <c r="AE21">
        <v>53.79</v>
      </c>
      <c r="AF21">
        <v>28.98</v>
      </c>
      <c r="AG21">
        <v>45.1</v>
      </c>
      <c r="AH21">
        <v>167.1</v>
      </c>
      <c r="AI21">
        <v>15.46</v>
      </c>
      <c r="AJ21">
        <v>0</v>
      </c>
      <c r="AK21">
        <v>60.23</v>
      </c>
      <c r="AL21">
        <v>79.38</v>
      </c>
      <c r="AM21">
        <v>0</v>
      </c>
      <c r="AN21">
        <v>0</v>
      </c>
      <c r="AO21">
        <v>10.14</v>
      </c>
      <c r="AP21">
        <v>11.53</v>
      </c>
      <c r="AQ21">
        <v>70.87</v>
      </c>
      <c r="AR21">
        <v>44.71</v>
      </c>
      <c r="AS21">
        <v>33.979999999999997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4.01</v>
      </c>
      <c r="BA21">
        <v>3.54</v>
      </c>
      <c r="BB21">
        <v>1.42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3084.3100000000004</v>
      </c>
    </row>
    <row r="22" spans="1:117">
      <c r="A22" t="s">
        <v>64</v>
      </c>
      <c r="B22">
        <v>0</v>
      </c>
      <c r="C22">
        <v>0</v>
      </c>
      <c r="D22">
        <v>48.13</v>
      </c>
      <c r="E22">
        <v>0</v>
      </c>
      <c r="F22">
        <v>0</v>
      </c>
      <c r="G22">
        <v>78.06</v>
      </c>
      <c r="H22">
        <v>0</v>
      </c>
      <c r="I22">
        <v>0</v>
      </c>
      <c r="J22">
        <v>97.42</v>
      </c>
      <c r="K22">
        <v>686.07</v>
      </c>
      <c r="L22">
        <v>413.81</v>
      </c>
      <c r="M22">
        <v>47.33</v>
      </c>
      <c r="N22">
        <v>121.71</v>
      </c>
      <c r="O22">
        <v>127.6</v>
      </c>
      <c r="P22">
        <v>109.06</v>
      </c>
      <c r="Q22">
        <v>20.96</v>
      </c>
      <c r="R22">
        <v>43.71</v>
      </c>
      <c r="S22">
        <v>27.05</v>
      </c>
      <c r="T22">
        <v>1.62</v>
      </c>
      <c r="U22">
        <v>344.25</v>
      </c>
      <c r="V22">
        <v>14.3</v>
      </c>
      <c r="W22">
        <v>44.92</v>
      </c>
      <c r="X22">
        <v>98.87</v>
      </c>
      <c r="Y22">
        <v>0</v>
      </c>
      <c r="Z22">
        <v>0</v>
      </c>
      <c r="AA22">
        <v>28.1</v>
      </c>
      <c r="AB22">
        <v>22.38</v>
      </c>
      <c r="AC22">
        <v>16.87</v>
      </c>
      <c r="AD22">
        <v>40.4</v>
      </c>
      <c r="AE22">
        <v>53.79</v>
      </c>
      <c r="AF22">
        <v>28.98</v>
      </c>
      <c r="AG22">
        <v>45.1</v>
      </c>
      <c r="AH22">
        <v>167.1</v>
      </c>
      <c r="AI22">
        <v>15.46</v>
      </c>
      <c r="AJ22">
        <v>0</v>
      </c>
      <c r="AK22">
        <v>60.23</v>
      </c>
      <c r="AL22">
        <v>79.38</v>
      </c>
      <c r="AM22">
        <v>0</v>
      </c>
      <c r="AN22">
        <v>0</v>
      </c>
      <c r="AO22">
        <v>10</v>
      </c>
      <c r="AP22">
        <v>11.53</v>
      </c>
      <c r="AQ22">
        <v>70.87</v>
      </c>
      <c r="AR22">
        <v>49.13</v>
      </c>
      <c r="AS22">
        <v>33.979999999999997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4.01</v>
      </c>
      <c r="BA22">
        <v>3.54</v>
      </c>
      <c r="BB22">
        <v>1.42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3088.5900000000006</v>
      </c>
    </row>
    <row r="23" spans="1:117">
      <c r="A23" t="s">
        <v>65</v>
      </c>
      <c r="B23">
        <v>0</v>
      </c>
      <c r="C23">
        <v>0</v>
      </c>
      <c r="D23">
        <v>48.13</v>
      </c>
      <c r="E23">
        <v>0</v>
      </c>
      <c r="F23">
        <v>0</v>
      </c>
      <c r="G23">
        <v>78.06</v>
      </c>
      <c r="H23">
        <v>0</v>
      </c>
      <c r="I23">
        <v>0</v>
      </c>
      <c r="J23">
        <v>97.42</v>
      </c>
      <c r="K23">
        <v>686.07</v>
      </c>
      <c r="L23">
        <v>413.81</v>
      </c>
      <c r="M23">
        <v>47.33</v>
      </c>
      <c r="N23">
        <v>121.71</v>
      </c>
      <c r="O23">
        <v>127.6</v>
      </c>
      <c r="P23">
        <v>109.06</v>
      </c>
      <c r="Q23">
        <v>20.96</v>
      </c>
      <c r="R23">
        <v>43.71</v>
      </c>
      <c r="S23">
        <v>27.05</v>
      </c>
      <c r="T23">
        <v>1.62</v>
      </c>
      <c r="U23">
        <v>344.25</v>
      </c>
      <c r="V23">
        <v>14.3</v>
      </c>
      <c r="W23">
        <v>44.92</v>
      </c>
      <c r="X23">
        <v>98.87</v>
      </c>
      <c r="Y23">
        <v>0</v>
      </c>
      <c r="Z23">
        <v>0</v>
      </c>
      <c r="AA23">
        <v>28.1</v>
      </c>
      <c r="AB23">
        <v>22.38</v>
      </c>
      <c r="AC23">
        <v>16.87</v>
      </c>
      <c r="AD23">
        <v>40.4</v>
      </c>
      <c r="AE23">
        <v>53.79</v>
      </c>
      <c r="AF23">
        <v>28.98</v>
      </c>
      <c r="AG23">
        <v>45.1</v>
      </c>
      <c r="AH23">
        <v>140.71</v>
      </c>
      <c r="AI23">
        <v>15.46</v>
      </c>
      <c r="AJ23">
        <v>0</v>
      </c>
      <c r="AK23">
        <v>60.23</v>
      </c>
      <c r="AL23">
        <v>79.38</v>
      </c>
      <c r="AM23">
        <v>0</v>
      </c>
      <c r="AN23">
        <v>0</v>
      </c>
      <c r="AO23">
        <v>9.85</v>
      </c>
      <c r="AP23">
        <v>11.53</v>
      </c>
      <c r="AQ23">
        <v>70.3</v>
      </c>
      <c r="AR23">
        <v>49.13</v>
      </c>
      <c r="AS23">
        <v>33.979999999999997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4.01</v>
      </c>
      <c r="BA23">
        <v>3.07</v>
      </c>
      <c r="BB23">
        <v>1.42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3061.0100000000011</v>
      </c>
    </row>
    <row r="24" spans="1:117">
      <c r="A24" t="s">
        <v>66</v>
      </c>
      <c r="B24">
        <v>0</v>
      </c>
      <c r="C24">
        <v>0</v>
      </c>
      <c r="D24">
        <v>48.13</v>
      </c>
      <c r="E24">
        <v>0</v>
      </c>
      <c r="F24">
        <v>0</v>
      </c>
      <c r="G24">
        <v>78.06</v>
      </c>
      <c r="H24">
        <v>0</v>
      </c>
      <c r="I24">
        <v>0</v>
      </c>
      <c r="J24">
        <v>97.42</v>
      </c>
      <c r="K24">
        <v>686.07</v>
      </c>
      <c r="L24">
        <v>413.81</v>
      </c>
      <c r="M24">
        <v>47.33</v>
      </c>
      <c r="N24">
        <v>121.71</v>
      </c>
      <c r="O24">
        <v>127.6</v>
      </c>
      <c r="P24">
        <v>109.06</v>
      </c>
      <c r="Q24">
        <v>20.96</v>
      </c>
      <c r="R24">
        <v>43.71</v>
      </c>
      <c r="S24">
        <v>27.05</v>
      </c>
      <c r="T24">
        <v>1.62</v>
      </c>
      <c r="U24">
        <v>344.25</v>
      </c>
      <c r="V24">
        <v>14.3</v>
      </c>
      <c r="W24">
        <v>44.92</v>
      </c>
      <c r="X24">
        <v>98.87</v>
      </c>
      <c r="Y24">
        <v>0</v>
      </c>
      <c r="Z24">
        <v>0</v>
      </c>
      <c r="AA24">
        <v>28.1</v>
      </c>
      <c r="AB24">
        <v>22.38</v>
      </c>
      <c r="AC24">
        <v>16.87</v>
      </c>
      <c r="AD24">
        <v>40.4</v>
      </c>
      <c r="AE24">
        <v>53.79</v>
      </c>
      <c r="AF24">
        <v>28.98</v>
      </c>
      <c r="AG24">
        <v>45.1</v>
      </c>
      <c r="AH24">
        <v>140.71</v>
      </c>
      <c r="AI24">
        <v>15.46</v>
      </c>
      <c r="AJ24">
        <v>0</v>
      </c>
      <c r="AK24">
        <v>60.23</v>
      </c>
      <c r="AL24">
        <v>79.38</v>
      </c>
      <c r="AM24">
        <v>0</v>
      </c>
      <c r="AN24">
        <v>0</v>
      </c>
      <c r="AO24">
        <v>9.6999999999999993</v>
      </c>
      <c r="AP24">
        <v>11.53</v>
      </c>
      <c r="AQ24">
        <v>68.010000000000005</v>
      </c>
      <c r="AR24">
        <v>44.71</v>
      </c>
      <c r="AS24">
        <v>33.979999999999997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4.01</v>
      </c>
      <c r="BA24">
        <v>3.07</v>
      </c>
      <c r="BB24">
        <v>1.42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3054.150000000001</v>
      </c>
    </row>
    <row r="25" spans="1:117">
      <c r="A25" t="s">
        <v>67</v>
      </c>
      <c r="B25">
        <v>0</v>
      </c>
      <c r="C25">
        <v>0</v>
      </c>
      <c r="D25">
        <v>48.13</v>
      </c>
      <c r="E25">
        <v>0</v>
      </c>
      <c r="F25">
        <v>0</v>
      </c>
      <c r="G25">
        <v>78.06</v>
      </c>
      <c r="H25">
        <v>0</v>
      </c>
      <c r="I25">
        <v>0</v>
      </c>
      <c r="J25">
        <v>97.42</v>
      </c>
      <c r="K25">
        <v>686.07</v>
      </c>
      <c r="L25">
        <v>413.81</v>
      </c>
      <c r="M25">
        <v>47.33</v>
      </c>
      <c r="N25">
        <v>121.71</v>
      </c>
      <c r="O25">
        <v>127.6</v>
      </c>
      <c r="P25">
        <v>109.06</v>
      </c>
      <c r="Q25">
        <v>20.96</v>
      </c>
      <c r="R25">
        <v>43.71</v>
      </c>
      <c r="S25">
        <v>27.05</v>
      </c>
      <c r="T25">
        <v>1.62</v>
      </c>
      <c r="U25">
        <v>344.25</v>
      </c>
      <c r="V25">
        <v>14.3</v>
      </c>
      <c r="W25">
        <v>44.92</v>
      </c>
      <c r="X25">
        <v>98.87</v>
      </c>
      <c r="Y25">
        <v>0</v>
      </c>
      <c r="Z25">
        <v>0</v>
      </c>
      <c r="AA25">
        <v>28.1</v>
      </c>
      <c r="AB25">
        <v>22.38</v>
      </c>
      <c r="AC25">
        <v>16.87</v>
      </c>
      <c r="AD25">
        <v>40.4</v>
      </c>
      <c r="AE25">
        <v>53.79</v>
      </c>
      <c r="AF25">
        <v>28.98</v>
      </c>
      <c r="AG25">
        <v>45.1</v>
      </c>
      <c r="AH25">
        <v>140.71</v>
      </c>
      <c r="AI25">
        <v>7.03</v>
      </c>
      <c r="AJ25">
        <v>0</v>
      </c>
      <c r="AK25">
        <v>60.23</v>
      </c>
      <c r="AL25">
        <v>79.38</v>
      </c>
      <c r="AM25">
        <v>0</v>
      </c>
      <c r="AN25">
        <v>0</v>
      </c>
      <c r="AO25">
        <v>9.41</v>
      </c>
      <c r="AP25">
        <v>11.53</v>
      </c>
      <c r="AQ25">
        <v>68.010000000000005</v>
      </c>
      <c r="AR25">
        <v>44.71</v>
      </c>
      <c r="AS25">
        <v>33.979999999999997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4.01</v>
      </c>
      <c r="BA25">
        <v>3.07</v>
      </c>
      <c r="BB25">
        <v>1.42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3045.4300000000012</v>
      </c>
    </row>
    <row r="26" spans="1:117">
      <c r="A26" t="s">
        <v>68</v>
      </c>
      <c r="B26">
        <v>0</v>
      </c>
      <c r="C26">
        <v>0</v>
      </c>
      <c r="D26">
        <v>48.13</v>
      </c>
      <c r="E26">
        <v>0</v>
      </c>
      <c r="F26">
        <v>0</v>
      </c>
      <c r="G26">
        <v>78.06</v>
      </c>
      <c r="H26">
        <v>0</v>
      </c>
      <c r="I26">
        <v>0</v>
      </c>
      <c r="J26">
        <v>97.42</v>
      </c>
      <c r="K26">
        <v>686.07</v>
      </c>
      <c r="L26">
        <v>413.81</v>
      </c>
      <c r="M26">
        <v>47.33</v>
      </c>
      <c r="N26">
        <v>121.71</v>
      </c>
      <c r="O26">
        <v>127.6</v>
      </c>
      <c r="P26">
        <v>109.06</v>
      </c>
      <c r="Q26">
        <v>20.96</v>
      </c>
      <c r="R26">
        <v>43.71</v>
      </c>
      <c r="S26">
        <v>27.05</v>
      </c>
      <c r="T26">
        <v>1.62</v>
      </c>
      <c r="U26">
        <v>344.25</v>
      </c>
      <c r="V26">
        <v>14.3</v>
      </c>
      <c r="W26">
        <v>44.92</v>
      </c>
      <c r="X26">
        <v>98.87</v>
      </c>
      <c r="Y26">
        <v>0</v>
      </c>
      <c r="Z26">
        <v>0</v>
      </c>
      <c r="AA26">
        <v>26.07</v>
      </c>
      <c r="AB26">
        <v>22.38</v>
      </c>
      <c r="AC26">
        <v>16.87</v>
      </c>
      <c r="AD26">
        <v>40.4</v>
      </c>
      <c r="AE26">
        <v>53.79</v>
      </c>
      <c r="AF26">
        <v>28.98</v>
      </c>
      <c r="AG26">
        <v>45.1</v>
      </c>
      <c r="AH26">
        <v>140.71</v>
      </c>
      <c r="AI26">
        <v>54.11</v>
      </c>
      <c r="AJ26">
        <v>0</v>
      </c>
      <c r="AK26">
        <v>60.23</v>
      </c>
      <c r="AL26">
        <v>79.38</v>
      </c>
      <c r="AM26">
        <v>0</v>
      </c>
      <c r="AN26">
        <v>0</v>
      </c>
      <c r="AO26">
        <v>9.11</v>
      </c>
      <c r="AP26">
        <v>11.53</v>
      </c>
      <c r="AQ26">
        <v>68.010000000000005</v>
      </c>
      <c r="AR26">
        <v>44.71</v>
      </c>
      <c r="AS26">
        <v>33.979999999999997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4.01</v>
      </c>
      <c r="BA26">
        <v>3.07</v>
      </c>
      <c r="BB26">
        <v>1.42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3090.1800000000017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78.06</v>
      </c>
      <c r="H27">
        <v>0</v>
      </c>
      <c r="I27">
        <v>0</v>
      </c>
      <c r="J27">
        <v>97.42</v>
      </c>
      <c r="K27">
        <v>686.07</v>
      </c>
      <c r="L27">
        <v>413.81</v>
      </c>
      <c r="M27">
        <v>47.33</v>
      </c>
      <c r="N27">
        <v>121.71</v>
      </c>
      <c r="O27">
        <v>127.6</v>
      </c>
      <c r="P27">
        <v>109.06</v>
      </c>
      <c r="Q27">
        <v>20.96</v>
      </c>
      <c r="R27">
        <v>43.71</v>
      </c>
      <c r="S27">
        <v>27.05</v>
      </c>
      <c r="T27">
        <v>1.62</v>
      </c>
      <c r="U27">
        <v>344.25</v>
      </c>
      <c r="V27">
        <v>14.3</v>
      </c>
      <c r="W27">
        <v>44.92</v>
      </c>
      <c r="X27">
        <v>98.87</v>
      </c>
      <c r="Y27">
        <v>0</v>
      </c>
      <c r="Z27">
        <v>0</v>
      </c>
      <c r="AA27">
        <v>26.07</v>
      </c>
      <c r="AB27">
        <v>22.38</v>
      </c>
      <c r="AC27">
        <v>16.87</v>
      </c>
      <c r="AD27">
        <v>40.4</v>
      </c>
      <c r="AE27">
        <v>53.79</v>
      </c>
      <c r="AF27">
        <v>28.98</v>
      </c>
      <c r="AG27">
        <v>45.1</v>
      </c>
      <c r="AH27">
        <v>140.71</v>
      </c>
      <c r="AI27">
        <v>54.11</v>
      </c>
      <c r="AJ27">
        <v>0</v>
      </c>
      <c r="AK27">
        <v>60.23</v>
      </c>
      <c r="AL27">
        <v>79.38</v>
      </c>
      <c r="AM27">
        <v>0</v>
      </c>
      <c r="AN27">
        <v>0</v>
      </c>
      <c r="AO27">
        <v>8.9600000000000009</v>
      </c>
      <c r="AP27">
        <v>11.53</v>
      </c>
      <c r="AQ27">
        <v>68.010000000000005</v>
      </c>
      <c r="AR27">
        <v>44.71</v>
      </c>
      <c r="AS27">
        <v>33.979999999999997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4.01</v>
      </c>
      <c r="BA27">
        <v>3.07</v>
      </c>
      <c r="BB27">
        <v>1.42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3088.8600000000015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78.06</v>
      </c>
      <c r="H28">
        <v>0</v>
      </c>
      <c r="I28">
        <v>0</v>
      </c>
      <c r="J28">
        <v>97.42</v>
      </c>
      <c r="K28">
        <v>686.07</v>
      </c>
      <c r="L28">
        <v>413.81</v>
      </c>
      <c r="M28">
        <v>47.33</v>
      </c>
      <c r="N28">
        <v>121.71</v>
      </c>
      <c r="O28">
        <v>127.6</v>
      </c>
      <c r="P28">
        <v>109.06</v>
      </c>
      <c r="Q28">
        <v>20.96</v>
      </c>
      <c r="R28">
        <v>43.71</v>
      </c>
      <c r="S28">
        <v>27.05</v>
      </c>
      <c r="T28">
        <v>1.62</v>
      </c>
      <c r="U28">
        <v>344.25</v>
      </c>
      <c r="V28">
        <v>14.3</v>
      </c>
      <c r="W28">
        <v>44.92</v>
      </c>
      <c r="X28">
        <v>98.87</v>
      </c>
      <c r="Y28">
        <v>0</v>
      </c>
      <c r="Z28">
        <v>0</v>
      </c>
      <c r="AA28">
        <v>13.43</v>
      </c>
      <c r="AB28">
        <v>22.38</v>
      </c>
      <c r="AC28">
        <v>16.87</v>
      </c>
      <c r="AD28">
        <v>40.4</v>
      </c>
      <c r="AE28">
        <v>53.79</v>
      </c>
      <c r="AF28">
        <v>28.98</v>
      </c>
      <c r="AG28">
        <v>45.1</v>
      </c>
      <c r="AH28">
        <v>140.71</v>
      </c>
      <c r="AI28">
        <v>54.11</v>
      </c>
      <c r="AJ28">
        <v>0</v>
      </c>
      <c r="AK28">
        <v>60.23</v>
      </c>
      <c r="AL28">
        <v>79.38</v>
      </c>
      <c r="AM28">
        <v>0</v>
      </c>
      <c r="AN28">
        <v>0</v>
      </c>
      <c r="AO28">
        <v>8.82</v>
      </c>
      <c r="AP28">
        <v>11.53</v>
      </c>
      <c r="AQ28">
        <v>68.010000000000005</v>
      </c>
      <c r="AR28">
        <v>49.13</v>
      </c>
      <c r="AS28">
        <v>33.979999999999997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4.01</v>
      </c>
      <c r="BA28">
        <v>3.07</v>
      </c>
      <c r="BB28">
        <v>1.42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3080.5000000000014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78.06</v>
      </c>
      <c r="H29">
        <v>0</v>
      </c>
      <c r="I29">
        <v>0</v>
      </c>
      <c r="J29">
        <v>97.42</v>
      </c>
      <c r="K29">
        <v>686.07</v>
      </c>
      <c r="L29">
        <v>413.81</v>
      </c>
      <c r="M29">
        <v>47.33</v>
      </c>
      <c r="N29">
        <v>121.71</v>
      </c>
      <c r="O29">
        <v>127.6</v>
      </c>
      <c r="P29">
        <v>109.06</v>
      </c>
      <c r="Q29">
        <v>20.96</v>
      </c>
      <c r="R29">
        <v>43.71</v>
      </c>
      <c r="S29">
        <v>27.05</v>
      </c>
      <c r="T29">
        <v>1.62</v>
      </c>
      <c r="U29">
        <v>344.25</v>
      </c>
      <c r="V29">
        <v>14.3</v>
      </c>
      <c r="W29">
        <v>44.92</v>
      </c>
      <c r="X29">
        <v>98.87</v>
      </c>
      <c r="Y29">
        <v>0</v>
      </c>
      <c r="Z29">
        <v>0</v>
      </c>
      <c r="AA29">
        <v>13.43</v>
      </c>
      <c r="AB29">
        <v>22.38</v>
      </c>
      <c r="AC29">
        <v>16.87</v>
      </c>
      <c r="AD29">
        <v>40.4</v>
      </c>
      <c r="AE29">
        <v>53.79</v>
      </c>
      <c r="AF29">
        <v>28.98</v>
      </c>
      <c r="AG29">
        <v>45.1</v>
      </c>
      <c r="AH29">
        <v>140.71</v>
      </c>
      <c r="AI29">
        <v>54.11</v>
      </c>
      <c r="AJ29">
        <v>0</v>
      </c>
      <c r="AK29">
        <v>60.23</v>
      </c>
      <c r="AL29">
        <v>79.38</v>
      </c>
      <c r="AM29">
        <v>0</v>
      </c>
      <c r="AN29">
        <v>0</v>
      </c>
      <c r="AO29">
        <v>8.82</v>
      </c>
      <c r="AP29">
        <v>11.53</v>
      </c>
      <c r="AQ29">
        <v>68.010000000000005</v>
      </c>
      <c r="AR29">
        <v>49.13</v>
      </c>
      <c r="AS29">
        <v>33.979999999999997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4.01</v>
      </c>
      <c r="BA29">
        <v>3.07</v>
      </c>
      <c r="BB29">
        <v>1.42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3080.5000000000014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78.06</v>
      </c>
      <c r="H30">
        <v>0</v>
      </c>
      <c r="I30">
        <v>0</v>
      </c>
      <c r="J30">
        <v>97.42</v>
      </c>
      <c r="K30">
        <v>686.07</v>
      </c>
      <c r="L30">
        <v>413.81</v>
      </c>
      <c r="M30">
        <v>47.33</v>
      </c>
      <c r="N30">
        <v>121.71</v>
      </c>
      <c r="O30">
        <v>127.6</v>
      </c>
      <c r="P30">
        <v>109.06</v>
      </c>
      <c r="Q30">
        <v>20.96</v>
      </c>
      <c r="R30">
        <v>43.71</v>
      </c>
      <c r="S30">
        <v>27.05</v>
      </c>
      <c r="T30">
        <v>1.62</v>
      </c>
      <c r="U30">
        <v>344.25</v>
      </c>
      <c r="V30">
        <v>14.3</v>
      </c>
      <c r="W30">
        <v>44.92</v>
      </c>
      <c r="X30">
        <v>98.87</v>
      </c>
      <c r="Y30">
        <v>0</v>
      </c>
      <c r="Z30">
        <v>0</v>
      </c>
      <c r="AA30">
        <v>13.03</v>
      </c>
      <c r="AB30">
        <v>22.38</v>
      </c>
      <c r="AC30">
        <v>16.87</v>
      </c>
      <c r="AD30">
        <v>40.4</v>
      </c>
      <c r="AE30">
        <v>53.79</v>
      </c>
      <c r="AF30">
        <v>28.98</v>
      </c>
      <c r="AG30">
        <v>45.1</v>
      </c>
      <c r="AH30">
        <v>140.71</v>
      </c>
      <c r="AI30">
        <v>54.11</v>
      </c>
      <c r="AJ30">
        <v>0</v>
      </c>
      <c r="AK30">
        <v>60.23</v>
      </c>
      <c r="AL30">
        <v>79.38</v>
      </c>
      <c r="AM30">
        <v>0</v>
      </c>
      <c r="AN30">
        <v>0</v>
      </c>
      <c r="AO30">
        <v>8.82</v>
      </c>
      <c r="AP30">
        <v>11.53</v>
      </c>
      <c r="AQ30">
        <v>68.010000000000005</v>
      </c>
      <c r="AR30">
        <v>44.71</v>
      </c>
      <c r="AS30">
        <v>33.979999999999997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4.01</v>
      </c>
      <c r="BA30">
        <v>3.07</v>
      </c>
      <c r="BB30">
        <v>1.42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3075.6800000000017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78.06</v>
      </c>
      <c r="H31">
        <v>0</v>
      </c>
      <c r="I31">
        <v>0</v>
      </c>
      <c r="J31">
        <v>97.42</v>
      </c>
      <c r="K31">
        <v>686.07</v>
      </c>
      <c r="L31">
        <v>413.81</v>
      </c>
      <c r="M31">
        <v>47.33</v>
      </c>
      <c r="N31">
        <v>121.71</v>
      </c>
      <c r="O31">
        <v>127.6</v>
      </c>
      <c r="P31">
        <v>114.5</v>
      </c>
      <c r="Q31">
        <v>20.96</v>
      </c>
      <c r="R31">
        <v>43.71</v>
      </c>
      <c r="S31">
        <v>27.05</v>
      </c>
      <c r="T31">
        <v>1.62</v>
      </c>
      <c r="U31">
        <v>344.25</v>
      </c>
      <c r="V31">
        <v>14.3</v>
      </c>
      <c r="W31">
        <v>44.92</v>
      </c>
      <c r="X31">
        <v>98.87</v>
      </c>
      <c r="Y31">
        <v>0</v>
      </c>
      <c r="Z31">
        <v>0</v>
      </c>
      <c r="AA31">
        <v>13.03</v>
      </c>
      <c r="AB31">
        <v>22.38</v>
      </c>
      <c r="AC31">
        <v>16.87</v>
      </c>
      <c r="AD31">
        <v>40.4</v>
      </c>
      <c r="AE31">
        <v>53.79</v>
      </c>
      <c r="AF31">
        <v>28.98</v>
      </c>
      <c r="AG31">
        <v>45.1</v>
      </c>
      <c r="AH31">
        <v>140.71</v>
      </c>
      <c r="AI31">
        <v>42.16</v>
      </c>
      <c r="AJ31">
        <v>0</v>
      </c>
      <c r="AK31">
        <v>60.23</v>
      </c>
      <c r="AL31">
        <v>79.38</v>
      </c>
      <c r="AM31">
        <v>0</v>
      </c>
      <c r="AN31">
        <v>0</v>
      </c>
      <c r="AO31">
        <v>8.82</v>
      </c>
      <c r="AP31">
        <v>11.53</v>
      </c>
      <c r="AQ31">
        <v>68.010000000000005</v>
      </c>
      <c r="AR31">
        <v>44.71</v>
      </c>
      <c r="AS31">
        <v>33.979999999999997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4.01</v>
      </c>
      <c r="BA31">
        <v>3.07</v>
      </c>
      <c r="BB31">
        <v>1.42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3069.1700000000014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78.06</v>
      </c>
      <c r="H32">
        <v>0</v>
      </c>
      <c r="I32">
        <v>0</v>
      </c>
      <c r="J32">
        <v>97.42</v>
      </c>
      <c r="K32">
        <v>686.07</v>
      </c>
      <c r="L32">
        <v>413.81</v>
      </c>
      <c r="M32">
        <v>47.33</v>
      </c>
      <c r="N32">
        <v>121.71</v>
      </c>
      <c r="O32">
        <v>127.6</v>
      </c>
      <c r="P32">
        <v>119.96</v>
      </c>
      <c r="Q32">
        <v>20.96</v>
      </c>
      <c r="R32">
        <v>43.71</v>
      </c>
      <c r="S32">
        <v>27.05</v>
      </c>
      <c r="T32">
        <v>1.62</v>
      </c>
      <c r="U32">
        <v>344.25</v>
      </c>
      <c r="V32">
        <v>14.3</v>
      </c>
      <c r="W32">
        <v>44.92</v>
      </c>
      <c r="X32">
        <v>98.87</v>
      </c>
      <c r="Y32">
        <v>0</v>
      </c>
      <c r="Z32">
        <v>0</v>
      </c>
      <c r="AA32">
        <v>13.03</v>
      </c>
      <c r="AB32">
        <v>22.38</v>
      </c>
      <c r="AC32">
        <v>16.87</v>
      </c>
      <c r="AD32">
        <v>40.4</v>
      </c>
      <c r="AE32">
        <v>53.79</v>
      </c>
      <c r="AF32">
        <v>28.98</v>
      </c>
      <c r="AG32">
        <v>45.1</v>
      </c>
      <c r="AH32">
        <v>140.71</v>
      </c>
      <c r="AI32">
        <v>7.03</v>
      </c>
      <c r="AJ32">
        <v>0</v>
      </c>
      <c r="AK32">
        <v>60.23</v>
      </c>
      <c r="AL32">
        <v>79.38</v>
      </c>
      <c r="AM32">
        <v>0</v>
      </c>
      <c r="AN32">
        <v>0</v>
      </c>
      <c r="AO32">
        <v>8.9600000000000009</v>
      </c>
      <c r="AP32">
        <v>11.53</v>
      </c>
      <c r="AQ32">
        <v>68.010000000000005</v>
      </c>
      <c r="AR32">
        <v>44.71</v>
      </c>
      <c r="AS32">
        <v>33.979999999999997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4.01</v>
      </c>
      <c r="BA32">
        <v>3.07</v>
      </c>
      <c r="BB32">
        <v>1.42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3039.6400000000017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78.06</v>
      </c>
      <c r="H33">
        <v>0</v>
      </c>
      <c r="I33">
        <v>0</v>
      </c>
      <c r="J33">
        <v>97.42</v>
      </c>
      <c r="K33">
        <v>686.07</v>
      </c>
      <c r="L33">
        <v>413.81</v>
      </c>
      <c r="M33">
        <v>47.33</v>
      </c>
      <c r="N33">
        <v>121.71</v>
      </c>
      <c r="O33">
        <v>127.6</v>
      </c>
      <c r="P33">
        <v>124.63</v>
      </c>
      <c r="Q33">
        <v>20.96</v>
      </c>
      <c r="R33">
        <v>43.71</v>
      </c>
      <c r="S33">
        <v>27.05</v>
      </c>
      <c r="T33">
        <v>1.62</v>
      </c>
      <c r="U33">
        <v>344.25</v>
      </c>
      <c r="V33">
        <v>14.99</v>
      </c>
      <c r="W33">
        <v>44.92</v>
      </c>
      <c r="X33">
        <v>98.87</v>
      </c>
      <c r="Y33">
        <v>0</v>
      </c>
      <c r="Z33">
        <v>0</v>
      </c>
      <c r="AA33">
        <v>0</v>
      </c>
      <c r="AB33">
        <v>22.38</v>
      </c>
      <c r="AC33">
        <v>16.87</v>
      </c>
      <c r="AD33">
        <v>40.4</v>
      </c>
      <c r="AE33">
        <v>53.79</v>
      </c>
      <c r="AF33">
        <v>28.98</v>
      </c>
      <c r="AG33">
        <v>45.1</v>
      </c>
      <c r="AH33">
        <v>140.71</v>
      </c>
      <c r="AI33">
        <v>4.22</v>
      </c>
      <c r="AJ33">
        <v>0</v>
      </c>
      <c r="AK33">
        <v>60.23</v>
      </c>
      <c r="AL33">
        <v>79.38</v>
      </c>
      <c r="AM33">
        <v>0</v>
      </c>
      <c r="AN33">
        <v>0</v>
      </c>
      <c r="AO33">
        <v>9.11</v>
      </c>
      <c r="AP33">
        <v>11.53</v>
      </c>
      <c r="AQ33">
        <v>68.010000000000005</v>
      </c>
      <c r="AR33">
        <v>44.71</v>
      </c>
      <c r="AS33">
        <v>33.979999999999997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4.01</v>
      </c>
      <c r="BA33">
        <v>3.07</v>
      </c>
      <c r="BB33">
        <v>1.42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3029.3100000000004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78.06</v>
      </c>
      <c r="H34">
        <v>0</v>
      </c>
      <c r="I34">
        <v>0</v>
      </c>
      <c r="J34">
        <v>97.42</v>
      </c>
      <c r="K34">
        <v>686.07</v>
      </c>
      <c r="L34">
        <v>413.81</v>
      </c>
      <c r="M34">
        <v>47.33</v>
      </c>
      <c r="N34">
        <v>121.71</v>
      </c>
      <c r="O34">
        <v>127.6</v>
      </c>
      <c r="P34">
        <v>124.63</v>
      </c>
      <c r="Q34">
        <v>20.96</v>
      </c>
      <c r="R34">
        <v>43.71</v>
      </c>
      <c r="S34">
        <v>27.05</v>
      </c>
      <c r="T34">
        <v>1.62</v>
      </c>
      <c r="U34">
        <v>344.25</v>
      </c>
      <c r="V34">
        <v>14.99</v>
      </c>
      <c r="W34">
        <v>44.92</v>
      </c>
      <c r="X34">
        <v>98.87</v>
      </c>
      <c r="Y34">
        <v>0</v>
      </c>
      <c r="Z34">
        <v>0</v>
      </c>
      <c r="AA34">
        <v>0</v>
      </c>
      <c r="AB34">
        <v>22.38</v>
      </c>
      <c r="AC34">
        <v>16.87</v>
      </c>
      <c r="AD34">
        <v>40.4</v>
      </c>
      <c r="AE34">
        <v>53.79</v>
      </c>
      <c r="AF34">
        <v>28.98</v>
      </c>
      <c r="AG34">
        <v>45.1</v>
      </c>
      <c r="AH34">
        <v>140.71</v>
      </c>
      <c r="AI34">
        <v>4.22</v>
      </c>
      <c r="AJ34">
        <v>0</v>
      </c>
      <c r="AK34">
        <v>60.23</v>
      </c>
      <c r="AL34">
        <v>79.38</v>
      </c>
      <c r="AM34">
        <v>0</v>
      </c>
      <c r="AN34">
        <v>0</v>
      </c>
      <c r="AO34">
        <v>9.11</v>
      </c>
      <c r="AP34">
        <v>11.53</v>
      </c>
      <c r="AQ34">
        <v>68.010000000000005</v>
      </c>
      <c r="AR34">
        <v>44.71</v>
      </c>
      <c r="AS34">
        <v>33.979999999999997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4.01</v>
      </c>
      <c r="BA34">
        <v>3.07</v>
      </c>
      <c r="BB34">
        <v>1.42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3029.3100000000004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78.06</v>
      </c>
      <c r="H35">
        <v>0</v>
      </c>
      <c r="I35">
        <v>0</v>
      </c>
      <c r="J35">
        <v>94.95</v>
      </c>
      <c r="K35">
        <v>686.07</v>
      </c>
      <c r="L35">
        <v>413.81</v>
      </c>
      <c r="M35">
        <v>47.33</v>
      </c>
      <c r="N35">
        <v>121.71</v>
      </c>
      <c r="O35">
        <v>127.6</v>
      </c>
      <c r="P35">
        <v>124.63</v>
      </c>
      <c r="Q35">
        <v>20.96</v>
      </c>
      <c r="R35">
        <v>43.71</v>
      </c>
      <c r="S35">
        <v>27.05</v>
      </c>
      <c r="T35">
        <v>1.62</v>
      </c>
      <c r="U35">
        <v>344.25</v>
      </c>
      <c r="V35">
        <v>15.67</v>
      </c>
      <c r="W35">
        <v>44.92</v>
      </c>
      <c r="X35">
        <v>98.87</v>
      </c>
      <c r="Y35">
        <v>0</v>
      </c>
      <c r="Z35">
        <v>0</v>
      </c>
      <c r="AA35">
        <v>0</v>
      </c>
      <c r="AB35">
        <v>22.38</v>
      </c>
      <c r="AC35">
        <v>16.87</v>
      </c>
      <c r="AD35">
        <v>40.4</v>
      </c>
      <c r="AE35">
        <v>53.79</v>
      </c>
      <c r="AF35">
        <v>28.98</v>
      </c>
      <c r="AG35">
        <v>45.1</v>
      </c>
      <c r="AH35">
        <v>140.71</v>
      </c>
      <c r="AI35">
        <v>17.559999999999999</v>
      </c>
      <c r="AJ35">
        <v>0</v>
      </c>
      <c r="AK35">
        <v>60.23</v>
      </c>
      <c r="AL35">
        <v>79.38</v>
      </c>
      <c r="AM35">
        <v>0</v>
      </c>
      <c r="AN35">
        <v>0</v>
      </c>
      <c r="AO35">
        <v>8.9600000000000009</v>
      </c>
      <c r="AP35">
        <v>11.53</v>
      </c>
      <c r="AQ35">
        <v>68.010000000000005</v>
      </c>
      <c r="AR35">
        <v>44.71</v>
      </c>
      <c r="AS35">
        <v>33.979999999999997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4.01</v>
      </c>
      <c r="BA35">
        <v>3.07</v>
      </c>
      <c r="BB35">
        <v>1.42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3040.7100000000014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78.06</v>
      </c>
      <c r="H36">
        <v>0</v>
      </c>
      <c r="I36">
        <v>0</v>
      </c>
      <c r="J36">
        <v>94.95</v>
      </c>
      <c r="K36">
        <v>686.07</v>
      </c>
      <c r="L36">
        <v>413.81</v>
      </c>
      <c r="M36">
        <v>47.33</v>
      </c>
      <c r="N36">
        <v>121.71</v>
      </c>
      <c r="O36">
        <v>127.6</v>
      </c>
      <c r="P36">
        <v>124.63</v>
      </c>
      <c r="Q36">
        <v>20.96</v>
      </c>
      <c r="R36">
        <v>43.71</v>
      </c>
      <c r="S36">
        <v>27.05</v>
      </c>
      <c r="T36">
        <v>1.62</v>
      </c>
      <c r="U36">
        <v>344.25</v>
      </c>
      <c r="V36">
        <v>15.67</v>
      </c>
      <c r="W36">
        <v>44.92</v>
      </c>
      <c r="X36">
        <v>98.87</v>
      </c>
      <c r="Y36">
        <v>0</v>
      </c>
      <c r="Z36">
        <v>0</v>
      </c>
      <c r="AA36">
        <v>0</v>
      </c>
      <c r="AB36">
        <v>29.48</v>
      </c>
      <c r="AC36">
        <v>21.37</v>
      </c>
      <c r="AD36">
        <v>40.4</v>
      </c>
      <c r="AE36">
        <v>53.79</v>
      </c>
      <c r="AF36">
        <v>28.98</v>
      </c>
      <c r="AG36">
        <v>45.1</v>
      </c>
      <c r="AH36">
        <v>140.71</v>
      </c>
      <c r="AI36">
        <v>17.559999999999999</v>
      </c>
      <c r="AJ36">
        <v>0</v>
      </c>
      <c r="AK36">
        <v>60.23</v>
      </c>
      <c r="AL36">
        <v>79.38</v>
      </c>
      <c r="AM36">
        <v>0</v>
      </c>
      <c r="AN36">
        <v>0</v>
      </c>
      <c r="AO36">
        <v>8.9600000000000009</v>
      </c>
      <c r="AP36">
        <v>11.53</v>
      </c>
      <c r="AQ36">
        <v>68.010000000000005</v>
      </c>
      <c r="AR36">
        <v>44.71</v>
      </c>
      <c r="AS36">
        <v>33.979999999999997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4.01</v>
      </c>
      <c r="BA36">
        <v>3.07</v>
      </c>
      <c r="BB36">
        <v>1.42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3052.3100000000013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78.06</v>
      </c>
      <c r="H37">
        <v>0</v>
      </c>
      <c r="I37">
        <v>0</v>
      </c>
      <c r="J37">
        <v>94.95</v>
      </c>
      <c r="K37">
        <v>686.07</v>
      </c>
      <c r="L37">
        <v>413.81</v>
      </c>
      <c r="M37">
        <v>47.33</v>
      </c>
      <c r="N37">
        <v>121.71</v>
      </c>
      <c r="O37">
        <v>127.6</v>
      </c>
      <c r="P37">
        <v>124.63</v>
      </c>
      <c r="Q37">
        <v>20.96</v>
      </c>
      <c r="R37">
        <v>43.71</v>
      </c>
      <c r="S37">
        <v>27.05</v>
      </c>
      <c r="T37">
        <v>1.62</v>
      </c>
      <c r="U37">
        <v>344.25</v>
      </c>
      <c r="V37">
        <v>16.37</v>
      </c>
      <c r="W37">
        <v>44.92</v>
      </c>
      <c r="X37">
        <v>98.87</v>
      </c>
      <c r="Y37">
        <v>0</v>
      </c>
      <c r="Z37">
        <v>0</v>
      </c>
      <c r="AA37">
        <v>0</v>
      </c>
      <c r="AB37">
        <v>29.48</v>
      </c>
      <c r="AC37">
        <v>21.37</v>
      </c>
      <c r="AD37">
        <v>40.4</v>
      </c>
      <c r="AE37">
        <v>53.79</v>
      </c>
      <c r="AF37">
        <v>28.98</v>
      </c>
      <c r="AG37">
        <v>45.1</v>
      </c>
      <c r="AH37">
        <v>140.71</v>
      </c>
      <c r="AI37">
        <v>15.46</v>
      </c>
      <c r="AJ37">
        <v>0</v>
      </c>
      <c r="AK37">
        <v>60.23</v>
      </c>
      <c r="AL37">
        <v>79.38</v>
      </c>
      <c r="AM37">
        <v>0</v>
      </c>
      <c r="AN37">
        <v>0</v>
      </c>
      <c r="AO37">
        <v>9.11</v>
      </c>
      <c r="AP37">
        <v>11.78</v>
      </c>
      <c r="AQ37">
        <v>68.010000000000005</v>
      </c>
      <c r="AR37">
        <v>44.71</v>
      </c>
      <c r="AS37">
        <v>33.979999999999997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4.01</v>
      </c>
      <c r="BA37">
        <v>3.07</v>
      </c>
      <c r="BB37">
        <v>1.42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3051.3100000000013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78.06</v>
      </c>
      <c r="H38">
        <v>0</v>
      </c>
      <c r="I38">
        <v>0</v>
      </c>
      <c r="J38">
        <v>94.95</v>
      </c>
      <c r="K38">
        <v>686.07</v>
      </c>
      <c r="L38">
        <v>413.81</v>
      </c>
      <c r="M38">
        <v>47.33</v>
      </c>
      <c r="N38">
        <v>121.71</v>
      </c>
      <c r="O38">
        <v>127.6</v>
      </c>
      <c r="P38">
        <v>124.63</v>
      </c>
      <c r="Q38">
        <v>20.96</v>
      </c>
      <c r="R38">
        <v>43.71</v>
      </c>
      <c r="S38">
        <v>27.05</v>
      </c>
      <c r="T38">
        <v>1.62</v>
      </c>
      <c r="U38">
        <v>344.25</v>
      </c>
      <c r="V38">
        <v>16.37</v>
      </c>
      <c r="W38">
        <v>44.92</v>
      </c>
      <c r="X38">
        <v>98.87</v>
      </c>
      <c r="Y38">
        <v>0</v>
      </c>
      <c r="Z38">
        <v>0</v>
      </c>
      <c r="AA38">
        <v>0</v>
      </c>
      <c r="AB38">
        <v>29.48</v>
      </c>
      <c r="AC38">
        <v>21.37</v>
      </c>
      <c r="AD38">
        <v>40.4</v>
      </c>
      <c r="AE38">
        <v>53.79</v>
      </c>
      <c r="AF38">
        <v>28.98</v>
      </c>
      <c r="AG38">
        <v>45.1</v>
      </c>
      <c r="AH38">
        <v>140.71</v>
      </c>
      <c r="AI38">
        <v>15.46</v>
      </c>
      <c r="AJ38">
        <v>0</v>
      </c>
      <c r="AK38">
        <v>60.23</v>
      </c>
      <c r="AL38">
        <v>79.38</v>
      </c>
      <c r="AM38">
        <v>0</v>
      </c>
      <c r="AN38">
        <v>0</v>
      </c>
      <c r="AO38">
        <v>9.11</v>
      </c>
      <c r="AP38">
        <v>11.78</v>
      </c>
      <c r="AQ38">
        <v>68.010000000000005</v>
      </c>
      <c r="AR38">
        <v>44.71</v>
      </c>
      <c r="AS38">
        <v>33.979999999999997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4.01</v>
      </c>
      <c r="BA38">
        <v>3.07</v>
      </c>
      <c r="BB38">
        <v>1.42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3051.3100000000013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78.06</v>
      </c>
      <c r="H39">
        <v>0</v>
      </c>
      <c r="I39">
        <v>0</v>
      </c>
      <c r="J39">
        <v>94.95</v>
      </c>
      <c r="K39">
        <v>686.07</v>
      </c>
      <c r="L39">
        <v>413.81</v>
      </c>
      <c r="M39">
        <v>47.33</v>
      </c>
      <c r="N39">
        <v>121.71</v>
      </c>
      <c r="O39">
        <v>127.6</v>
      </c>
      <c r="P39">
        <v>124.63</v>
      </c>
      <c r="Q39">
        <v>20.96</v>
      </c>
      <c r="R39">
        <v>43.71</v>
      </c>
      <c r="S39">
        <v>27.05</v>
      </c>
      <c r="T39">
        <v>1.62</v>
      </c>
      <c r="U39">
        <v>344.25</v>
      </c>
      <c r="V39">
        <v>17.34</v>
      </c>
      <c r="W39">
        <v>44.92</v>
      </c>
      <c r="X39">
        <v>98.87</v>
      </c>
      <c r="Y39">
        <v>0</v>
      </c>
      <c r="Z39">
        <v>0</v>
      </c>
      <c r="AA39">
        <v>0</v>
      </c>
      <c r="AB39">
        <v>22.38</v>
      </c>
      <c r="AC39">
        <v>16.87</v>
      </c>
      <c r="AD39">
        <v>40.4</v>
      </c>
      <c r="AE39">
        <v>53.79</v>
      </c>
      <c r="AF39">
        <v>28.98</v>
      </c>
      <c r="AG39">
        <v>45.1</v>
      </c>
      <c r="AH39">
        <v>140.71</v>
      </c>
      <c r="AI39">
        <v>15.46</v>
      </c>
      <c r="AJ39">
        <v>0</v>
      </c>
      <c r="AK39">
        <v>60.23</v>
      </c>
      <c r="AL39">
        <v>79.38</v>
      </c>
      <c r="AM39">
        <v>0</v>
      </c>
      <c r="AN39">
        <v>0</v>
      </c>
      <c r="AO39">
        <v>9.11</v>
      </c>
      <c r="AP39">
        <v>11.91</v>
      </c>
      <c r="AQ39">
        <v>68.010000000000005</v>
      </c>
      <c r="AR39">
        <v>44.71</v>
      </c>
      <c r="AS39">
        <v>33.979999999999997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4.01</v>
      </c>
      <c r="BA39">
        <v>3.07</v>
      </c>
      <c r="BB39">
        <v>1.42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3040.8100000000013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78.06</v>
      </c>
      <c r="H40">
        <v>0</v>
      </c>
      <c r="I40">
        <v>0</v>
      </c>
      <c r="J40">
        <v>94.95</v>
      </c>
      <c r="K40">
        <v>686.07</v>
      </c>
      <c r="L40">
        <v>413.81</v>
      </c>
      <c r="M40">
        <v>47.33</v>
      </c>
      <c r="N40">
        <v>121.71</v>
      </c>
      <c r="O40">
        <v>127.6</v>
      </c>
      <c r="P40">
        <v>124.63</v>
      </c>
      <c r="Q40">
        <v>20.96</v>
      </c>
      <c r="R40">
        <v>43.71</v>
      </c>
      <c r="S40">
        <v>27.05</v>
      </c>
      <c r="T40">
        <v>1.62</v>
      </c>
      <c r="U40">
        <v>344.25</v>
      </c>
      <c r="V40">
        <v>18.21</v>
      </c>
      <c r="W40">
        <v>44.92</v>
      </c>
      <c r="X40">
        <v>98.87</v>
      </c>
      <c r="Y40">
        <v>0</v>
      </c>
      <c r="Z40">
        <v>0</v>
      </c>
      <c r="AA40">
        <v>0</v>
      </c>
      <c r="AB40">
        <v>22.38</v>
      </c>
      <c r="AC40">
        <v>16.87</v>
      </c>
      <c r="AD40">
        <v>40.4</v>
      </c>
      <c r="AE40">
        <v>53.79</v>
      </c>
      <c r="AF40">
        <v>28.98</v>
      </c>
      <c r="AG40">
        <v>45.1</v>
      </c>
      <c r="AH40">
        <v>140.71</v>
      </c>
      <c r="AI40">
        <v>15.46</v>
      </c>
      <c r="AJ40">
        <v>0</v>
      </c>
      <c r="AK40">
        <v>60.23</v>
      </c>
      <c r="AL40">
        <v>79.38</v>
      </c>
      <c r="AM40">
        <v>0</v>
      </c>
      <c r="AN40">
        <v>0</v>
      </c>
      <c r="AO40">
        <v>9.11</v>
      </c>
      <c r="AP40">
        <v>11.91</v>
      </c>
      <c r="AQ40">
        <v>68.010000000000005</v>
      </c>
      <c r="AR40">
        <v>44.71</v>
      </c>
      <c r="AS40">
        <v>33.979999999999997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4.01</v>
      </c>
      <c r="BA40">
        <v>3.07</v>
      </c>
      <c r="BB40">
        <v>1.42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3041.6800000000012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78.06</v>
      </c>
      <c r="H41">
        <v>0</v>
      </c>
      <c r="I41">
        <v>0</v>
      </c>
      <c r="J41">
        <v>94.95</v>
      </c>
      <c r="K41">
        <v>686.07</v>
      </c>
      <c r="L41">
        <v>413.81</v>
      </c>
      <c r="M41">
        <v>47.33</v>
      </c>
      <c r="N41">
        <v>121.71</v>
      </c>
      <c r="O41">
        <v>127.6</v>
      </c>
      <c r="P41">
        <v>124.63</v>
      </c>
      <c r="Q41">
        <v>20.96</v>
      </c>
      <c r="R41">
        <v>43.71</v>
      </c>
      <c r="S41">
        <v>27.05</v>
      </c>
      <c r="T41">
        <v>1.62</v>
      </c>
      <c r="U41">
        <v>344.25</v>
      </c>
      <c r="V41">
        <v>18.21</v>
      </c>
      <c r="W41">
        <v>44.92</v>
      </c>
      <c r="X41">
        <v>98.87</v>
      </c>
      <c r="Y41">
        <v>0</v>
      </c>
      <c r="Z41">
        <v>0</v>
      </c>
      <c r="AA41">
        <v>0</v>
      </c>
      <c r="AB41">
        <v>22.38</v>
      </c>
      <c r="AC41">
        <v>16.87</v>
      </c>
      <c r="AD41">
        <v>40.4</v>
      </c>
      <c r="AE41">
        <v>53.79</v>
      </c>
      <c r="AF41">
        <v>28.98</v>
      </c>
      <c r="AG41">
        <v>45.1</v>
      </c>
      <c r="AH41">
        <v>140.71</v>
      </c>
      <c r="AI41">
        <v>15.46</v>
      </c>
      <c r="AJ41">
        <v>0</v>
      </c>
      <c r="AK41">
        <v>60.23</v>
      </c>
      <c r="AL41">
        <v>79.38</v>
      </c>
      <c r="AM41">
        <v>0</v>
      </c>
      <c r="AN41">
        <v>0</v>
      </c>
      <c r="AO41">
        <v>9.11</v>
      </c>
      <c r="AP41">
        <v>11.91</v>
      </c>
      <c r="AQ41">
        <v>68.010000000000005</v>
      </c>
      <c r="AR41">
        <v>44.71</v>
      </c>
      <c r="AS41">
        <v>33.979999999999997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4.01</v>
      </c>
      <c r="BA41">
        <v>3.07</v>
      </c>
      <c r="BB41">
        <v>1.42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3041.6800000000012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78.06</v>
      </c>
      <c r="H42">
        <v>0</v>
      </c>
      <c r="I42">
        <v>0</v>
      </c>
      <c r="J42">
        <v>94.95</v>
      </c>
      <c r="K42">
        <v>686.07</v>
      </c>
      <c r="L42">
        <v>413.81</v>
      </c>
      <c r="M42">
        <v>47.33</v>
      </c>
      <c r="N42">
        <v>121.71</v>
      </c>
      <c r="O42">
        <v>127.6</v>
      </c>
      <c r="P42">
        <v>124.63</v>
      </c>
      <c r="Q42">
        <v>20.96</v>
      </c>
      <c r="R42">
        <v>43.71</v>
      </c>
      <c r="S42">
        <v>27.05</v>
      </c>
      <c r="T42">
        <v>1.62</v>
      </c>
      <c r="U42">
        <v>344.25</v>
      </c>
      <c r="V42">
        <v>18.21</v>
      </c>
      <c r="W42">
        <v>44.92</v>
      </c>
      <c r="X42">
        <v>98.87</v>
      </c>
      <c r="Y42">
        <v>0</v>
      </c>
      <c r="Z42">
        <v>0</v>
      </c>
      <c r="AA42">
        <v>0</v>
      </c>
      <c r="AB42">
        <v>22.38</v>
      </c>
      <c r="AC42">
        <v>16.87</v>
      </c>
      <c r="AD42">
        <v>40.4</v>
      </c>
      <c r="AE42">
        <v>53.79</v>
      </c>
      <c r="AF42">
        <v>28.98</v>
      </c>
      <c r="AG42">
        <v>45.1</v>
      </c>
      <c r="AH42">
        <v>140.71</v>
      </c>
      <c r="AI42">
        <v>15.46</v>
      </c>
      <c r="AJ42">
        <v>0</v>
      </c>
      <c r="AK42">
        <v>60.23</v>
      </c>
      <c r="AL42">
        <v>79.38</v>
      </c>
      <c r="AM42">
        <v>0</v>
      </c>
      <c r="AN42">
        <v>0</v>
      </c>
      <c r="AO42">
        <v>9.11</v>
      </c>
      <c r="AP42">
        <v>11.91</v>
      </c>
      <c r="AQ42">
        <v>68.010000000000005</v>
      </c>
      <c r="AR42">
        <v>44.71</v>
      </c>
      <c r="AS42">
        <v>33.979999999999997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4.01</v>
      </c>
      <c r="BA42">
        <v>3.07</v>
      </c>
      <c r="BB42">
        <v>1.42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3041.6800000000012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77.81</v>
      </c>
      <c r="H43">
        <v>0</v>
      </c>
      <c r="I43">
        <v>0</v>
      </c>
      <c r="J43">
        <v>94.95</v>
      </c>
      <c r="K43">
        <v>686.07</v>
      </c>
      <c r="L43">
        <v>413.81</v>
      </c>
      <c r="M43">
        <v>47.33</v>
      </c>
      <c r="N43">
        <v>121.71</v>
      </c>
      <c r="O43">
        <v>127.6</v>
      </c>
      <c r="P43">
        <v>124.63</v>
      </c>
      <c r="Q43">
        <v>20.96</v>
      </c>
      <c r="R43">
        <v>43.71</v>
      </c>
      <c r="S43">
        <v>27.05</v>
      </c>
      <c r="T43">
        <v>1.62</v>
      </c>
      <c r="U43">
        <v>344.25</v>
      </c>
      <c r="V43">
        <v>18.21</v>
      </c>
      <c r="W43">
        <v>44.92</v>
      </c>
      <c r="X43">
        <v>98.87</v>
      </c>
      <c r="Y43">
        <v>0</v>
      </c>
      <c r="Z43">
        <v>6.6</v>
      </c>
      <c r="AA43">
        <v>0</v>
      </c>
      <c r="AB43">
        <v>22.38</v>
      </c>
      <c r="AC43">
        <v>16.87</v>
      </c>
      <c r="AD43">
        <v>40.4</v>
      </c>
      <c r="AE43">
        <v>53.79</v>
      </c>
      <c r="AF43">
        <v>28.98</v>
      </c>
      <c r="AG43">
        <v>45.1</v>
      </c>
      <c r="AH43">
        <v>140.71</v>
      </c>
      <c r="AI43">
        <v>15.46</v>
      </c>
      <c r="AJ43">
        <v>0</v>
      </c>
      <c r="AK43">
        <v>60.23</v>
      </c>
      <c r="AL43">
        <v>79.38</v>
      </c>
      <c r="AM43">
        <v>0</v>
      </c>
      <c r="AN43">
        <v>0</v>
      </c>
      <c r="AO43">
        <v>9.11</v>
      </c>
      <c r="AP43">
        <v>11.91</v>
      </c>
      <c r="AQ43">
        <v>68.010000000000005</v>
      </c>
      <c r="AR43">
        <v>44.71</v>
      </c>
      <c r="AS43">
        <v>33.979999999999997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4.01</v>
      </c>
      <c r="BA43">
        <v>3.07</v>
      </c>
      <c r="BB43">
        <v>1.42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3047.7900000000013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77.81</v>
      </c>
      <c r="H44">
        <v>0</v>
      </c>
      <c r="I44">
        <v>0</v>
      </c>
      <c r="J44">
        <v>94.95</v>
      </c>
      <c r="K44">
        <v>686.07</v>
      </c>
      <c r="L44">
        <v>413.81</v>
      </c>
      <c r="M44">
        <v>47.33</v>
      </c>
      <c r="N44">
        <v>121.71</v>
      </c>
      <c r="O44">
        <v>127.6</v>
      </c>
      <c r="P44">
        <v>124.63</v>
      </c>
      <c r="Q44">
        <v>20.96</v>
      </c>
      <c r="R44">
        <v>43.71</v>
      </c>
      <c r="S44">
        <v>27.05</v>
      </c>
      <c r="T44">
        <v>1.62</v>
      </c>
      <c r="U44">
        <v>344.25</v>
      </c>
      <c r="V44">
        <v>18.21</v>
      </c>
      <c r="W44">
        <v>44.92</v>
      </c>
      <c r="X44">
        <v>98.87</v>
      </c>
      <c r="Y44">
        <v>0</v>
      </c>
      <c r="Z44">
        <v>6.6</v>
      </c>
      <c r="AA44">
        <v>0</v>
      </c>
      <c r="AB44">
        <v>22.38</v>
      </c>
      <c r="AC44">
        <v>16.87</v>
      </c>
      <c r="AD44">
        <v>40.4</v>
      </c>
      <c r="AE44">
        <v>53.79</v>
      </c>
      <c r="AF44">
        <v>28.98</v>
      </c>
      <c r="AG44">
        <v>45.1</v>
      </c>
      <c r="AH44">
        <v>140.71</v>
      </c>
      <c r="AI44">
        <v>15.46</v>
      </c>
      <c r="AJ44">
        <v>0</v>
      </c>
      <c r="AK44">
        <v>60.23</v>
      </c>
      <c r="AL44">
        <v>79.38</v>
      </c>
      <c r="AM44">
        <v>0</v>
      </c>
      <c r="AN44">
        <v>0</v>
      </c>
      <c r="AO44">
        <v>9.11</v>
      </c>
      <c r="AP44">
        <v>11.91</v>
      </c>
      <c r="AQ44">
        <v>68.010000000000005</v>
      </c>
      <c r="AR44">
        <v>44.71</v>
      </c>
      <c r="AS44">
        <v>33.979999999999997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4.01</v>
      </c>
      <c r="BA44">
        <v>3.07</v>
      </c>
      <c r="BB44">
        <v>1.42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3047.7900000000013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77.81</v>
      </c>
      <c r="H45">
        <v>0</v>
      </c>
      <c r="I45">
        <v>0</v>
      </c>
      <c r="J45">
        <v>94.95</v>
      </c>
      <c r="K45">
        <v>686.07</v>
      </c>
      <c r="L45">
        <v>413.81</v>
      </c>
      <c r="M45">
        <v>47.33</v>
      </c>
      <c r="N45">
        <v>121.71</v>
      </c>
      <c r="O45">
        <v>127.6</v>
      </c>
      <c r="P45">
        <v>124.63</v>
      </c>
      <c r="Q45">
        <v>20.96</v>
      </c>
      <c r="R45">
        <v>43.71</v>
      </c>
      <c r="S45">
        <v>27.05</v>
      </c>
      <c r="T45">
        <v>1.62</v>
      </c>
      <c r="U45">
        <v>344.25</v>
      </c>
      <c r="V45">
        <v>18.21</v>
      </c>
      <c r="W45">
        <v>44.92</v>
      </c>
      <c r="X45">
        <v>98.87</v>
      </c>
      <c r="Y45">
        <v>0</v>
      </c>
      <c r="Z45">
        <v>6.6</v>
      </c>
      <c r="AA45">
        <v>0</v>
      </c>
      <c r="AB45">
        <v>22.38</v>
      </c>
      <c r="AC45">
        <v>16.87</v>
      </c>
      <c r="AD45">
        <v>40.4</v>
      </c>
      <c r="AE45">
        <v>53.79</v>
      </c>
      <c r="AF45">
        <v>28.98</v>
      </c>
      <c r="AG45">
        <v>45.1</v>
      </c>
      <c r="AH45">
        <v>127.78</v>
      </c>
      <c r="AI45">
        <v>15.46</v>
      </c>
      <c r="AJ45">
        <v>0</v>
      </c>
      <c r="AK45">
        <v>60.23</v>
      </c>
      <c r="AL45">
        <v>79.38</v>
      </c>
      <c r="AM45">
        <v>0</v>
      </c>
      <c r="AN45">
        <v>0</v>
      </c>
      <c r="AO45">
        <v>9.11</v>
      </c>
      <c r="AP45">
        <v>11.91</v>
      </c>
      <c r="AQ45">
        <v>68.010000000000005</v>
      </c>
      <c r="AR45">
        <v>44.71</v>
      </c>
      <c r="AS45">
        <v>33.979999999999997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4.01</v>
      </c>
      <c r="BA45">
        <v>2.78</v>
      </c>
      <c r="BB45">
        <v>1.42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3034.5700000000015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77.81</v>
      </c>
      <c r="H46">
        <v>0</v>
      </c>
      <c r="I46">
        <v>0</v>
      </c>
      <c r="J46">
        <v>94.95</v>
      </c>
      <c r="K46">
        <v>686.07</v>
      </c>
      <c r="L46">
        <v>413.81</v>
      </c>
      <c r="M46">
        <v>47.33</v>
      </c>
      <c r="N46">
        <v>121.71</v>
      </c>
      <c r="O46">
        <v>127.6</v>
      </c>
      <c r="P46">
        <v>124.63</v>
      </c>
      <c r="Q46">
        <v>20.96</v>
      </c>
      <c r="R46">
        <v>43.71</v>
      </c>
      <c r="S46">
        <v>27.05</v>
      </c>
      <c r="T46">
        <v>1.62</v>
      </c>
      <c r="U46">
        <v>344.25</v>
      </c>
      <c r="V46">
        <v>18.21</v>
      </c>
      <c r="W46">
        <v>44.92</v>
      </c>
      <c r="X46">
        <v>98.87</v>
      </c>
      <c r="Y46">
        <v>0</v>
      </c>
      <c r="Z46">
        <v>6.6</v>
      </c>
      <c r="AA46">
        <v>0</v>
      </c>
      <c r="AB46">
        <v>22.38</v>
      </c>
      <c r="AC46">
        <v>16.87</v>
      </c>
      <c r="AD46">
        <v>40.4</v>
      </c>
      <c r="AE46">
        <v>53.79</v>
      </c>
      <c r="AF46">
        <v>28.98</v>
      </c>
      <c r="AG46">
        <v>45.1</v>
      </c>
      <c r="AH46">
        <v>127.78</v>
      </c>
      <c r="AI46">
        <v>15.46</v>
      </c>
      <c r="AJ46">
        <v>0</v>
      </c>
      <c r="AK46">
        <v>60.23</v>
      </c>
      <c r="AL46">
        <v>79.38</v>
      </c>
      <c r="AM46">
        <v>0</v>
      </c>
      <c r="AN46">
        <v>0</v>
      </c>
      <c r="AO46">
        <v>11.7</v>
      </c>
      <c r="AP46">
        <v>11.91</v>
      </c>
      <c r="AQ46">
        <v>68.010000000000005</v>
      </c>
      <c r="AR46">
        <v>44.71</v>
      </c>
      <c r="AS46">
        <v>33.979999999999997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4.01</v>
      </c>
      <c r="BA46">
        <v>2.78</v>
      </c>
      <c r="BB46">
        <v>1.42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3037.1600000000012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77.81</v>
      </c>
      <c r="H47">
        <v>0</v>
      </c>
      <c r="I47">
        <v>0</v>
      </c>
      <c r="J47">
        <v>94.95</v>
      </c>
      <c r="K47">
        <v>686.07</v>
      </c>
      <c r="L47">
        <v>413.81</v>
      </c>
      <c r="M47">
        <v>47.33</v>
      </c>
      <c r="N47">
        <v>121.71</v>
      </c>
      <c r="O47">
        <v>127.6</v>
      </c>
      <c r="P47">
        <v>141.78</v>
      </c>
      <c r="Q47">
        <v>20.96</v>
      </c>
      <c r="R47">
        <v>43.71</v>
      </c>
      <c r="S47">
        <v>27.05</v>
      </c>
      <c r="T47">
        <v>1.62</v>
      </c>
      <c r="U47">
        <v>344.25</v>
      </c>
      <c r="V47">
        <v>18.21</v>
      </c>
      <c r="W47">
        <v>44.92</v>
      </c>
      <c r="X47">
        <v>98.87</v>
      </c>
      <c r="Y47">
        <v>0</v>
      </c>
      <c r="Z47">
        <v>13.04</v>
      </c>
      <c r="AA47">
        <v>0</v>
      </c>
      <c r="AB47">
        <v>22.38</v>
      </c>
      <c r="AC47">
        <v>16.87</v>
      </c>
      <c r="AD47">
        <v>40.4</v>
      </c>
      <c r="AE47">
        <v>53.79</v>
      </c>
      <c r="AF47">
        <v>28.98</v>
      </c>
      <c r="AG47">
        <v>45.1</v>
      </c>
      <c r="AH47">
        <v>127.78</v>
      </c>
      <c r="AI47">
        <v>15.46</v>
      </c>
      <c r="AJ47">
        <v>0</v>
      </c>
      <c r="AK47">
        <v>60.23</v>
      </c>
      <c r="AL47">
        <v>79.38</v>
      </c>
      <c r="AM47">
        <v>0</v>
      </c>
      <c r="AN47">
        <v>0</v>
      </c>
      <c r="AO47">
        <v>11.7</v>
      </c>
      <c r="AP47">
        <v>11.91</v>
      </c>
      <c r="AQ47">
        <v>70.87</v>
      </c>
      <c r="AR47">
        <v>44.71</v>
      </c>
      <c r="AS47">
        <v>33.979999999999997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4.01</v>
      </c>
      <c r="BA47">
        <v>2.78</v>
      </c>
      <c r="BB47">
        <v>1.42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3063.6100000000006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77.81</v>
      </c>
      <c r="H48">
        <v>0</v>
      </c>
      <c r="I48">
        <v>0</v>
      </c>
      <c r="J48">
        <v>94.95</v>
      </c>
      <c r="K48">
        <v>686.07</v>
      </c>
      <c r="L48">
        <v>413.81</v>
      </c>
      <c r="M48">
        <v>47.33</v>
      </c>
      <c r="N48">
        <v>121.71</v>
      </c>
      <c r="O48">
        <v>127.6</v>
      </c>
      <c r="P48">
        <v>141.78</v>
      </c>
      <c r="Q48">
        <v>20.96</v>
      </c>
      <c r="R48">
        <v>43.71</v>
      </c>
      <c r="S48">
        <v>27.05</v>
      </c>
      <c r="T48">
        <v>1.62</v>
      </c>
      <c r="U48">
        <v>344.25</v>
      </c>
      <c r="V48">
        <v>18.21</v>
      </c>
      <c r="W48">
        <v>44.92</v>
      </c>
      <c r="X48">
        <v>98.87</v>
      </c>
      <c r="Y48">
        <v>0</v>
      </c>
      <c r="Z48">
        <v>13.04</v>
      </c>
      <c r="AA48">
        <v>0</v>
      </c>
      <c r="AB48">
        <v>22.38</v>
      </c>
      <c r="AC48">
        <v>16.87</v>
      </c>
      <c r="AD48">
        <v>40.4</v>
      </c>
      <c r="AE48">
        <v>53.79</v>
      </c>
      <c r="AF48">
        <v>28.98</v>
      </c>
      <c r="AG48">
        <v>45.1</v>
      </c>
      <c r="AH48">
        <v>127.78</v>
      </c>
      <c r="AI48">
        <v>15.46</v>
      </c>
      <c r="AJ48">
        <v>0</v>
      </c>
      <c r="AK48">
        <v>60.23</v>
      </c>
      <c r="AL48">
        <v>79.38</v>
      </c>
      <c r="AM48">
        <v>0</v>
      </c>
      <c r="AN48">
        <v>0</v>
      </c>
      <c r="AO48">
        <v>11.7</v>
      </c>
      <c r="AP48">
        <v>11.91</v>
      </c>
      <c r="AQ48">
        <v>70.87</v>
      </c>
      <c r="AR48">
        <v>44.71</v>
      </c>
      <c r="AS48">
        <v>33.979999999999997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4.01</v>
      </c>
      <c r="BA48">
        <v>2.78</v>
      </c>
      <c r="BB48">
        <v>1.42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3063.6100000000006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77.81</v>
      </c>
      <c r="H49">
        <v>0</v>
      </c>
      <c r="I49">
        <v>0</v>
      </c>
      <c r="J49">
        <v>94.95</v>
      </c>
      <c r="K49">
        <v>686.07</v>
      </c>
      <c r="L49">
        <v>413.81</v>
      </c>
      <c r="M49">
        <v>47.33</v>
      </c>
      <c r="N49">
        <v>121.71</v>
      </c>
      <c r="O49">
        <v>127.6</v>
      </c>
      <c r="P49">
        <v>141.78</v>
      </c>
      <c r="Q49">
        <v>20.96</v>
      </c>
      <c r="R49">
        <v>43.71</v>
      </c>
      <c r="S49">
        <v>27.05</v>
      </c>
      <c r="T49">
        <v>1.62</v>
      </c>
      <c r="U49">
        <v>344.25</v>
      </c>
      <c r="V49">
        <v>18.21</v>
      </c>
      <c r="W49">
        <v>44.92</v>
      </c>
      <c r="X49">
        <v>98.87</v>
      </c>
      <c r="Y49">
        <v>0</v>
      </c>
      <c r="Z49">
        <v>13.04</v>
      </c>
      <c r="AA49">
        <v>0</v>
      </c>
      <c r="AB49">
        <v>22.38</v>
      </c>
      <c r="AC49">
        <v>10.69</v>
      </c>
      <c r="AD49">
        <v>40.4</v>
      </c>
      <c r="AE49">
        <v>53.79</v>
      </c>
      <c r="AF49">
        <v>28.98</v>
      </c>
      <c r="AG49">
        <v>45.1</v>
      </c>
      <c r="AH49">
        <v>127.78</v>
      </c>
      <c r="AI49">
        <v>3.51</v>
      </c>
      <c r="AJ49">
        <v>0</v>
      </c>
      <c r="AK49">
        <v>60.23</v>
      </c>
      <c r="AL49">
        <v>79.38</v>
      </c>
      <c r="AM49">
        <v>0</v>
      </c>
      <c r="AN49">
        <v>0</v>
      </c>
      <c r="AO49">
        <v>11.7</v>
      </c>
      <c r="AP49">
        <v>11.91</v>
      </c>
      <c r="AQ49">
        <v>70.87</v>
      </c>
      <c r="AR49">
        <v>44.71</v>
      </c>
      <c r="AS49">
        <v>33.979999999999997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4.01</v>
      </c>
      <c r="BA49">
        <v>2.78</v>
      </c>
      <c r="BB49">
        <v>1.42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3045.4800000000009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77.81</v>
      </c>
      <c r="H50">
        <v>0</v>
      </c>
      <c r="I50">
        <v>0</v>
      </c>
      <c r="J50">
        <v>94.95</v>
      </c>
      <c r="K50">
        <v>686.07</v>
      </c>
      <c r="L50">
        <v>413.81</v>
      </c>
      <c r="M50">
        <v>47.33</v>
      </c>
      <c r="N50">
        <v>121.71</v>
      </c>
      <c r="O50">
        <v>127.6</v>
      </c>
      <c r="P50">
        <v>141.78</v>
      </c>
      <c r="Q50">
        <v>20.96</v>
      </c>
      <c r="R50">
        <v>43.71</v>
      </c>
      <c r="S50">
        <v>27.05</v>
      </c>
      <c r="T50">
        <v>1.62</v>
      </c>
      <c r="U50">
        <v>344.25</v>
      </c>
      <c r="V50">
        <v>18.21</v>
      </c>
      <c r="W50">
        <v>44.92</v>
      </c>
      <c r="X50">
        <v>98.87</v>
      </c>
      <c r="Y50">
        <v>0</v>
      </c>
      <c r="Z50">
        <v>13.04</v>
      </c>
      <c r="AA50">
        <v>0</v>
      </c>
      <c r="AB50">
        <v>14.74</v>
      </c>
      <c r="AC50">
        <v>10.69</v>
      </c>
      <c r="AD50">
        <v>40.4</v>
      </c>
      <c r="AE50">
        <v>53.79</v>
      </c>
      <c r="AF50">
        <v>28.98</v>
      </c>
      <c r="AG50">
        <v>45.1</v>
      </c>
      <c r="AH50">
        <v>127.78</v>
      </c>
      <c r="AI50">
        <v>3.51</v>
      </c>
      <c r="AJ50">
        <v>0</v>
      </c>
      <c r="AK50">
        <v>60.23</v>
      </c>
      <c r="AL50">
        <v>79.38</v>
      </c>
      <c r="AM50">
        <v>0</v>
      </c>
      <c r="AN50">
        <v>0</v>
      </c>
      <c r="AO50">
        <v>11.7</v>
      </c>
      <c r="AP50">
        <v>11.91</v>
      </c>
      <c r="AQ50">
        <v>70.87</v>
      </c>
      <c r="AR50">
        <v>44.71</v>
      </c>
      <c r="AS50">
        <v>33.979999999999997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4.01</v>
      </c>
      <c r="BA50">
        <v>2.78</v>
      </c>
      <c r="BB50">
        <v>1.42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3037.8400000000006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77.81</v>
      </c>
      <c r="H51">
        <v>0</v>
      </c>
      <c r="I51">
        <v>0</v>
      </c>
      <c r="J51">
        <v>94.95</v>
      </c>
      <c r="K51">
        <v>686.07</v>
      </c>
      <c r="L51">
        <v>413.81</v>
      </c>
      <c r="M51">
        <v>47.33</v>
      </c>
      <c r="N51">
        <v>121.71</v>
      </c>
      <c r="O51">
        <v>127.6</v>
      </c>
      <c r="P51">
        <v>141.78</v>
      </c>
      <c r="Q51">
        <v>20.96</v>
      </c>
      <c r="R51">
        <v>43.71</v>
      </c>
      <c r="S51">
        <v>27.05</v>
      </c>
      <c r="T51">
        <v>1.62</v>
      </c>
      <c r="U51">
        <v>344.25</v>
      </c>
      <c r="V51">
        <v>18.21</v>
      </c>
      <c r="W51">
        <v>44.92</v>
      </c>
      <c r="X51">
        <v>98.87</v>
      </c>
      <c r="Y51">
        <v>0</v>
      </c>
      <c r="Z51">
        <v>13.04</v>
      </c>
      <c r="AA51">
        <v>0</v>
      </c>
      <c r="AB51">
        <v>14.74</v>
      </c>
      <c r="AC51">
        <v>10.69</v>
      </c>
      <c r="AD51">
        <v>40.4</v>
      </c>
      <c r="AE51">
        <v>53.79</v>
      </c>
      <c r="AF51">
        <v>28.98</v>
      </c>
      <c r="AG51">
        <v>45.1</v>
      </c>
      <c r="AH51">
        <v>127.78</v>
      </c>
      <c r="AI51">
        <v>3.51</v>
      </c>
      <c r="AJ51">
        <v>0</v>
      </c>
      <c r="AK51">
        <v>60.23</v>
      </c>
      <c r="AL51">
        <v>79.38</v>
      </c>
      <c r="AM51">
        <v>0</v>
      </c>
      <c r="AN51">
        <v>0</v>
      </c>
      <c r="AO51">
        <v>11.7</v>
      </c>
      <c r="AP51">
        <v>11.91</v>
      </c>
      <c r="AQ51">
        <v>53.16</v>
      </c>
      <c r="AR51">
        <v>44.71</v>
      </c>
      <c r="AS51">
        <v>33.979999999999997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4.01</v>
      </c>
      <c r="BA51">
        <v>2.78</v>
      </c>
      <c r="BB51">
        <v>1.42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3019.78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77.81</v>
      </c>
      <c r="H52">
        <v>0</v>
      </c>
      <c r="I52">
        <v>0</v>
      </c>
      <c r="J52">
        <v>94.95</v>
      </c>
      <c r="K52">
        <v>686.07</v>
      </c>
      <c r="L52">
        <v>413.81</v>
      </c>
      <c r="M52">
        <v>47.33</v>
      </c>
      <c r="N52">
        <v>121.71</v>
      </c>
      <c r="O52">
        <v>127.6</v>
      </c>
      <c r="P52">
        <v>141.78</v>
      </c>
      <c r="Q52">
        <v>20.96</v>
      </c>
      <c r="R52">
        <v>43.71</v>
      </c>
      <c r="S52">
        <v>27.05</v>
      </c>
      <c r="T52">
        <v>1.62</v>
      </c>
      <c r="U52">
        <v>344.25</v>
      </c>
      <c r="V52">
        <v>18.21</v>
      </c>
      <c r="W52">
        <v>44.92</v>
      </c>
      <c r="X52">
        <v>98.87</v>
      </c>
      <c r="Y52">
        <v>0</v>
      </c>
      <c r="Z52">
        <v>13.04</v>
      </c>
      <c r="AA52">
        <v>0</v>
      </c>
      <c r="AB52">
        <v>14.74</v>
      </c>
      <c r="AC52">
        <v>10.69</v>
      </c>
      <c r="AD52">
        <v>40.4</v>
      </c>
      <c r="AE52">
        <v>53.79</v>
      </c>
      <c r="AF52">
        <v>28.98</v>
      </c>
      <c r="AG52">
        <v>45.1</v>
      </c>
      <c r="AH52">
        <v>127.78</v>
      </c>
      <c r="AI52">
        <v>3.51</v>
      </c>
      <c r="AJ52">
        <v>0</v>
      </c>
      <c r="AK52">
        <v>60.23</v>
      </c>
      <c r="AL52">
        <v>79.38</v>
      </c>
      <c r="AM52">
        <v>0</v>
      </c>
      <c r="AN52">
        <v>0</v>
      </c>
      <c r="AO52">
        <v>11.7</v>
      </c>
      <c r="AP52">
        <v>11.91</v>
      </c>
      <c r="AQ52">
        <v>35.44</v>
      </c>
      <c r="AR52">
        <v>44.71</v>
      </c>
      <c r="AS52">
        <v>33.979999999999997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4.01</v>
      </c>
      <c r="BA52">
        <v>2.78</v>
      </c>
      <c r="BB52">
        <v>1.42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3002.0600000000004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77.81</v>
      </c>
      <c r="H53">
        <v>0</v>
      </c>
      <c r="I53">
        <v>0</v>
      </c>
      <c r="J53">
        <v>94.95</v>
      </c>
      <c r="K53">
        <v>686.07</v>
      </c>
      <c r="L53">
        <v>413.81</v>
      </c>
      <c r="M53">
        <v>47.33</v>
      </c>
      <c r="N53">
        <v>121.71</v>
      </c>
      <c r="O53">
        <v>127.6</v>
      </c>
      <c r="P53">
        <v>141.78</v>
      </c>
      <c r="Q53">
        <v>20.96</v>
      </c>
      <c r="R53">
        <v>43.71</v>
      </c>
      <c r="S53">
        <v>27.05</v>
      </c>
      <c r="T53">
        <v>1.62</v>
      </c>
      <c r="U53">
        <v>378</v>
      </c>
      <c r="V53">
        <v>18.21</v>
      </c>
      <c r="W53">
        <v>44.92</v>
      </c>
      <c r="X53">
        <v>98.87</v>
      </c>
      <c r="Y53">
        <v>0</v>
      </c>
      <c r="Z53">
        <v>6.52</v>
      </c>
      <c r="AA53">
        <v>0</v>
      </c>
      <c r="AB53">
        <v>14.74</v>
      </c>
      <c r="AC53">
        <v>10.69</v>
      </c>
      <c r="AD53">
        <v>40.4</v>
      </c>
      <c r="AE53">
        <v>53.79</v>
      </c>
      <c r="AF53">
        <v>28.98</v>
      </c>
      <c r="AG53">
        <v>45.1</v>
      </c>
      <c r="AH53">
        <v>127.78</v>
      </c>
      <c r="AI53">
        <v>3.51</v>
      </c>
      <c r="AJ53">
        <v>0</v>
      </c>
      <c r="AK53">
        <v>60.23</v>
      </c>
      <c r="AL53">
        <v>79.38</v>
      </c>
      <c r="AM53">
        <v>0</v>
      </c>
      <c r="AN53">
        <v>0</v>
      </c>
      <c r="AO53">
        <v>11.7</v>
      </c>
      <c r="AP53">
        <v>11.91</v>
      </c>
      <c r="AQ53">
        <v>35.44</v>
      </c>
      <c r="AR53">
        <v>44.71</v>
      </c>
      <c r="AS53">
        <v>33.979999999999997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4.01</v>
      </c>
      <c r="BA53">
        <v>2.78</v>
      </c>
      <c r="BB53">
        <v>1.42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3029.2900000000004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77.81</v>
      </c>
      <c r="H54">
        <v>0</v>
      </c>
      <c r="I54">
        <v>0</v>
      </c>
      <c r="J54">
        <v>94.95</v>
      </c>
      <c r="K54">
        <v>686.07</v>
      </c>
      <c r="L54">
        <v>413.81</v>
      </c>
      <c r="M54">
        <v>47.33</v>
      </c>
      <c r="N54">
        <v>121.71</v>
      </c>
      <c r="O54">
        <v>127.6</v>
      </c>
      <c r="P54">
        <v>141.78</v>
      </c>
      <c r="Q54">
        <v>20.96</v>
      </c>
      <c r="R54">
        <v>43.71</v>
      </c>
      <c r="S54">
        <v>27.05</v>
      </c>
      <c r="T54">
        <v>1.62</v>
      </c>
      <c r="U54">
        <v>385.88</v>
      </c>
      <c r="V54">
        <v>18.21</v>
      </c>
      <c r="W54">
        <v>44.92</v>
      </c>
      <c r="X54">
        <v>98.87</v>
      </c>
      <c r="Y54">
        <v>0</v>
      </c>
      <c r="Z54">
        <v>6.52</v>
      </c>
      <c r="AA54">
        <v>0</v>
      </c>
      <c r="AB54">
        <v>14.74</v>
      </c>
      <c r="AC54">
        <v>10.69</v>
      </c>
      <c r="AD54">
        <v>40.4</v>
      </c>
      <c r="AE54">
        <v>53.79</v>
      </c>
      <c r="AF54">
        <v>28.98</v>
      </c>
      <c r="AG54">
        <v>45.1</v>
      </c>
      <c r="AH54">
        <v>127.78</v>
      </c>
      <c r="AI54">
        <v>3.51</v>
      </c>
      <c r="AJ54">
        <v>0</v>
      </c>
      <c r="AK54">
        <v>60.23</v>
      </c>
      <c r="AL54">
        <v>79.38</v>
      </c>
      <c r="AM54">
        <v>0</v>
      </c>
      <c r="AN54">
        <v>0</v>
      </c>
      <c r="AO54">
        <v>11.7</v>
      </c>
      <c r="AP54">
        <v>11.91</v>
      </c>
      <c r="AQ54">
        <v>35.44</v>
      </c>
      <c r="AR54">
        <v>44.71</v>
      </c>
      <c r="AS54">
        <v>33.979999999999997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4.01</v>
      </c>
      <c r="BA54">
        <v>2.78</v>
      </c>
      <c r="BB54">
        <v>1.42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3037.1700000000005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77.81</v>
      </c>
      <c r="H55">
        <v>0</v>
      </c>
      <c r="I55">
        <v>0</v>
      </c>
      <c r="J55">
        <v>94.95</v>
      </c>
      <c r="K55">
        <v>686.07</v>
      </c>
      <c r="L55">
        <v>413.81</v>
      </c>
      <c r="M55">
        <v>47.33</v>
      </c>
      <c r="N55">
        <v>121.71</v>
      </c>
      <c r="O55">
        <v>127.6</v>
      </c>
      <c r="P55">
        <v>141.78</v>
      </c>
      <c r="Q55">
        <v>20.96</v>
      </c>
      <c r="R55">
        <v>43.71</v>
      </c>
      <c r="S55">
        <v>27.05</v>
      </c>
      <c r="T55">
        <v>1.62</v>
      </c>
      <c r="U55">
        <v>393.75</v>
      </c>
      <c r="V55">
        <v>18.21</v>
      </c>
      <c r="W55">
        <v>44.92</v>
      </c>
      <c r="X55">
        <v>98.87</v>
      </c>
      <c r="Y55">
        <v>0</v>
      </c>
      <c r="Z55">
        <v>6.52</v>
      </c>
      <c r="AA55">
        <v>0</v>
      </c>
      <c r="AB55">
        <v>14.74</v>
      </c>
      <c r="AC55">
        <v>10.69</v>
      </c>
      <c r="AD55">
        <v>40.4</v>
      </c>
      <c r="AE55">
        <v>53.79</v>
      </c>
      <c r="AF55">
        <v>28.98</v>
      </c>
      <c r="AG55">
        <v>45.1</v>
      </c>
      <c r="AH55">
        <v>127.78</v>
      </c>
      <c r="AI55">
        <v>15.46</v>
      </c>
      <c r="AJ55">
        <v>0</v>
      </c>
      <c r="AK55">
        <v>60.23</v>
      </c>
      <c r="AL55">
        <v>79.38</v>
      </c>
      <c r="AM55">
        <v>0</v>
      </c>
      <c r="AN55">
        <v>0</v>
      </c>
      <c r="AO55">
        <v>11.47</v>
      </c>
      <c r="AP55">
        <v>11.91</v>
      </c>
      <c r="AQ55">
        <v>35.44</v>
      </c>
      <c r="AR55">
        <v>44.71</v>
      </c>
      <c r="AS55">
        <v>33.979999999999997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4.01</v>
      </c>
      <c r="BA55">
        <v>2.78</v>
      </c>
      <c r="BB55">
        <v>1.42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3056.76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77.81</v>
      </c>
      <c r="H56">
        <v>0</v>
      </c>
      <c r="I56">
        <v>0</v>
      </c>
      <c r="J56">
        <v>94.95</v>
      </c>
      <c r="K56">
        <v>686.07</v>
      </c>
      <c r="L56">
        <v>413.81</v>
      </c>
      <c r="M56">
        <v>47.33</v>
      </c>
      <c r="N56">
        <v>121.71</v>
      </c>
      <c r="O56">
        <v>127.6</v>
      </c>
      <c r="P56">
        <v>141.78</v>
      </c>
      <c r="Q56">
        <v>20.96</v>
      </c>
      <c r="R56">
        <v>43.71</v>
      </c>
      <c r="S56">
        <v>27.05</v>
      </c>
      <c r="T56">
        <v>1.62</v>
      </c>
      <c r="U56">
        <v>401.62</v>
      </c>
      <c r="V56">
        <v>18.21</v>
      </c>
      <c r="W56">
        <v>44.92</v>
      </c>
      <c r="X56">
        <v>98.87</v>
      </c>
      <c r="Y56">
        <v>0</v>
      </c>
      <c r="Z56">
        <v>6.52</v>
      </c>
      <c r="AA56">
        <v>0</v>
      </c>
      <c r="AB56">
        <v>14.74</v>
      </c>
      <c r="AC56">
        <v>10.69</v>
      </c>
      <c r="AD56">
        <v>40.4</v>
      </c>
      <c r="AE56">
        <v>53.79</v>
      </c>
      <c r="AF56">
        <v>28.98</v>
      </c>
      <c r="AG56">
        <v>45.1</v>
      </c>
      <c r="AH56">
        <v>127.78</v>
      </c>
      <c r="AI56">
        <v>15.46</v>
      </c>
      <c r="AJ56">
        <v>0</v>
      </c>
      <c r="AK56">
        <v>60.23</v>
      </c>
      <c r="AL56">
        <v>79.38</v>
      </c>
      <c r="AM56">
        <v>0</v>
      </c>
      <c r="AN56">
        <v>0</v>
      </c>
      <c r="AO56">
        <v>11.47</v>
      </c>
      <c r="AP56">
        <v>11.91</v>
      </c>
      <c r="AQ56">
        <v>35.44</v>
      </c>
      <c r="AR56">
        <v>44.71</v>
      </c>
      <c r="AS56">
        <v>33.979999999999997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4.01</v>
      </c>
      <c r="BA56">
        <v>2.78</v>
      </c>
      <c r="BB56">
        <v>1.42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3064.6300000000006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77.81</v>
      </c>
      <c r="H57">
        <v>0</v>
      </c>
      <c r="I57">
        <v>0</v>
      </c>
      <c r="J57">
        <v>94.95</v>
      </c>
      <c r="K57">
        <v>686.07</v>
      </c>
      <c r="L57">
        <v>413.81</v>
      </c>
      <c r="M57">
        <v>47.33</v>
      </c>
      <c r="N57">
        <v>121.71</v>
      </c>
      <c r="O57">
        <v>127.6</v>
      </c>
      <c r="P57">
        <v>141.78</v>
      </c>
      <c r="Q57">
        <v>20.96</v>
      </c>
      <c r="R57">
        <v>43.71</v>
      </c>
      <c r="S57">
        <v>27.05</v>
      </c>
      <c r="T57">
        <v>1.62</v>
      </c>
      <c r="U57">
        <v>409.5</v>
      </c>
      <c r="V57">
        <v>18.21</v>
      </c>
      <c r="W57">
        <v>44.92</v>
      </c>
      <c r="X57">
        <v>98.87</v>
      </c>
      <c r="Y57">
        <v>0</v>
      </c>
      <c r="Z57">
        <v>6.52</v>
      </c>
      <c r="AA57">
        <v>0</v>
      </c>
      <c r="AB57">
        <v>14.74</v>
      </c>
      <c r="AC57">
        <v>10.69</v>
      </c>
      <c r="AD57">
        <v>40.4</v>
      </c>
      <c r="AE57">
        <v>53.79</v>
      </c>
      <c r="AF57">
        <v>28.98</v>
      </c>
      <c r="AG57">
        <v>45.1</v>
      </c>
      <c r="AH57">
        <v>127.78</v>
      </c>
      <c r="AI57">
        <v>15.46</v>
      </c>
      <c r="AJ57">
        <v>0</v>
      </c>
      <c r="AK57">
        <v>60.23</v>
      </c>
      <c r="AL57">
        <v>79.38</v>
      </c>
      <c r="AM57">
        <v>0</v>
      </c>
      <c r="AN57">
        <v>0</v>
      </c>
      <c r="AO57">
        <v>8.9600000000000009</v>
      </c>
      <c r="AP57">
        <v>11.91</v>
      </c>
      <c r="AQ57">
        <v>35.44</v>
      </c>
      <c r="AR57">
        <v>44.71</v>
      </c>
      <c r="AS57">
        <v>33.979999999999997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4.01</v>
      </c>
      <c r="BA57">
        <v>2.78</v>
      </c>
      <c r="BB57">
        <v>1.42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3070.0000000000005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77.81</v>
      </c>
      <c r="H58">
        <v>0</v>
      </c>
      <c r="I58">
        <v>0</v>
      </c>
      <c r="J58">
        <v>94.95</v>
      </c>
      <c r="K58">
        <v>686.07</v>
      </c>
      <c r="L58">
        <v>413.81</v>
      </c>
      <c r="M58">
        <v>47.33</v>
      </c>
      <c r="N58">
        <v>121.71</v>
      </c>
      <c r="O58">
        <v>127.6</v>
      </c>
      <c r="P58">
        <v>141.78</v>
      </c>
      <c r="Q58">
        <v>20.96</v>
      </c>
      <c r="R58">
        <v>43.71</v>
      </c>
      <c r="S58">
        <v>27.05</v>
      </c>
      <c r="T58">
        <v>1.62</v>
      </c>
      <c r="U58">
        <v>416.25</v>
      </c>
      <c r="V58">
        <v>18.21</v>
      </c>
      <c r="W58">
        <v>44.92</v>
      </c>
      <c r="X58">
        <v>98.87</v>
      </c>
      <c r="Y58">
        <v>0</v>
      </c>
      <c r="Z58">
        <v>6.52</v>
      </c>
      <c r="AA58">
        <v>0</v>
      </c>
      <c r="AB58">
        <v>14.74</v>
      </c>
      <c r="AC58">
        <v>10.69</v>
      </c>
      <c r="AD58">
        <v>40.4</v>
      </c>
      <c r="AE58">
        <v>53.79</v>
      </c>
      <c r="AF58">
        <v>28.98</v>
      </c>
      <c r="AG58">
        <v>45.1</v>
      </c>
      <c r="AH58">
        <v>127.78</v>
      </c>
      <c r="AI58">
        <v>15.46</v>
      </c>
      <c r="AJ58">
        <v>0</v>
      </c>
      <c r="AK58">
        <v>60.23</v>
      </c>
      <c r="AL58">
        <v>79.38</v>
      </c>
      <c r="AM58">
        <v>0</v>
      </c>
      <c r="AN58">
        <v>0</v>
      </c>
      <c r="AO58">
        <v>8.9600000000000009</v>
      </c>
      <c r="AP58">
        <v>11.91</v>
      </c>
      <c r="AQ58">
        <v>53.16</v>
      </c>
      <c r="AR58">
        <v>44.71</v>
      </c>
      <c r="AS58">
        <v>33.979999999999997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4.01</v>
      </c>
      <c r="BA58">
        <v>2.78</v>
      </c>
      <c r="BB58">
        <v>1.42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3094.4700000000003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77.58</v>
      </c>
      <c r="H59">
        <v>0</v>
      </c>
      <c r="I59">
        <v>0</v>
      </c>
      <c r="J59">
        <v>96.19</v>
      </c>
      <c r="K59">
        <v>686.07</v>
      </c>
      <c r="L59">
        <v>413.81</v>
      </c>
      <c r="M59">
        <v>47.33</v>
      </c>
      <c r="N59">
        <v>121.71</v>
      </c>
      <c r="O59">
        <v>127.6</v>
      </c>
      <c r="P59">
        <v>141.78</v>
      </c>
      <c r="Q59">
        <v>20.96</v>
      </c>
      <c r="R59">
        <v>43.71</v>
      </c>
      <c r="S59">
        <v>27.05</v>
      </c>
      <c r="T59">
        <v>1.62</v>
      </c>
      <c r="U59">
        <v>416.25</v>
      </c>
      <c r="V59">
        <v>18.21</v>
      </c>
      <c r="W59">
        <v>44.92</v>
      </c>
      <c r="X59">
        <v>98.87</v>
      </c>
      <c r="Y59">
        <v>0</v>
      </c>
      <c r="Z59">
        <v>6.52</v>
      </c>
      <c r="AA59">
        <v>0</v>
      </c>
      <c r="AB59">
        <v>14.74</v>
      </c>
      <c r="AC59">
        <v>10.69</v>
      </c>
      <c r="AD59">
        <v>40.4</v>
      </c>
      <c r="AE59">
        <v>53.79</v>
      </c>
      <c r="AF59">
        <v>28.98</v>
      </c>
      <c r="AG59">
        <v>45.1</v>
      </c>
      <c r="AH59">
        <v>127.78</v>
      </c>
      <c r="AI59">
        <v>15.46</v>
      </c>
      <c r="AJ59">
        <v>0</v>
      </c>
      <c r="AK59">
        <v>60.23</v>
      </c>
      <c r="AL59">
        <v>79.38</v>
      </c>
      <c r="AM59">
        <v>0</v>
      </c>
      <c r="AN59">
        <v>0</v>
      </c>
      <c r="AO59">
        <v>8.9600000000000009</v>
      </c>
      <c r="AP59">
        <v>11.91</v>
      </c>
      <c r="AQ59">
        <v>68.010000000000005</v>
      </c>
      <c r="AR59">
        <v>44.71</v>
      </c>
      <c r="AS59">
        <v>33.979999999999997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4.01</v>
      </c>
      <c r="BA59">
        <v>2.78</v>
      </c>
      <c r="BB59">
        <v>1.42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3110.3300000000008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77.58</v>
      </c>
      <c r="H60">
        <v>0</v>
      </c>
      <c r="I60">
        <v>0</v>
      </c>
      <c r="J60">
        <v>96.19</v>
      </c>
      <c r="K60">
        <v>686.07</v>
      </c>
      <c r="L60">
        <v>413.81</v>
      </c>
      <c r="M60">
        <v>47.33</v>
      </c>
      <c r="N60">
        <v>121.71</v>
      </c>
      <c r="O60">
        <v>127.6</v>
      </c>
      <c r="P60">
        <v>141.78</v>
      </c>
      <c r="Q60">
        <v>20.96</v>
      </c>
      <c r="R60">
        <v>43.71</v>
      </c>
      <c r="S60">
        <v>27.05</v>
      </c>
      <c r="T60">
        <v>1.62</v>
      </c>
      <c r="U60">
        <v>416.25</v>
      </c>
      <c r="V60">
        <v>18.21</v>
      </c>
      <c r="W60">
        <v>44.92</v>
      </c>
      <c r="X60">
        <v>98.87</v>
      </c>
      <c r="Y60">
        <v>0</v>
      </c>
      <c r="Z60">
        <v>6.52</v>
      </c>
      <c r="AA60">
        <v>0</v>
      </c>
      <c r="AB60">
        <v>14.74</v>
      </c>
      <c r="AC60">
        <v>10.69</v>
      </c>
      <c r="AD60">
        <v>40.4</v>
      </c>
      <c r="AE60">
        <v>53.79</v>
      </c>
      <c r="AF60">
        <v>28.98</v>
      </c>
      <c r="AG60">
        <v>45.1</v>
      </c>
      <c r="AH60">
        <v>127.78</v>
      </c>
      <c r="AI60">
        <v>15.46</v>
      </c>
      <c r="AJ60">
        <v>0</v>
      </c>
      <c r="AK60">
        <v>60.23</v>
      </c>
      <c r="AL60">
        <v>79.38</v>
      </c>
      <c r="AM60">
        <v>0</v>
      </c>
      <c r="AN60">
        <v>0</v>
      </c>
      <c r="AO60">
        <v>8.9600000000000009</v>
      </c>
      <c r="AP60">
        <v>11.91</v>
      </c>
      <c r="AQ60">
        <v>70.87</v>
      </c>
      <c r="AR60">
        <v>44.71</v>
      </c>
      <c r="AS60">
        <v>33.979999999999997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4.01</v>
      </c>
      <c r="BA60">
        <v>2.78</v>
      </c>
      <c r="BB60">
        <v>1.42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3113.1900000000005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77.58</v>
      </c>
      <c r="H61">
        <v>0</v>
      </c>
      <c r="I61">
        <v>0</v>
      </c>
      <c r="J61">
        <v>96.19</v>
      </c>
      <c r="K61">
        <v>686.07</v>
      </c>
      <c r="L61">
        <v>413.81</v>
      </c>
      <c r="M61">
        <v>47.33</v>
      </c>
      <c r="N61">
        <v>121.71</v>
      </c>
      <c r="O61">
        <v>127.6</v>
      </c>
      <c r="P61">
        <v>141.78</v>
      </c>
      <c r="Q61">
        <v>20.96</v>
      </c>
      <c r="R61">
        <v>43.71</v>
      </c>
      <c r="S61">
        <v>27.05</v>
      </c>
      <c r="T61">
        <v>1.62</v>
      </c>
      <c r="U61">
        <v>416.25</v>
      </c>
      <c r="V61">
        <v>18.21</v>
      </c>
      <c r="W61">
        <v>44.92</v>
      </c>
      <c r="X61">
        <v>98.87</v>
      </c>
      <c r="Y61">
        <v>0</v>
      </c>
      <c r="Z61">
        <v>6.52</v>
      </c>
      <c r="AA61">
        <v>0</v>
      </c>
      <c r="AB61">
        <v>14.74</v>
      </c>
      <c r="AC61">
        <v>10.69</v>
      </c>
      <c r="AD61">
        <v>40.4</v>
      </c>
      <c r="AE61">
        <v>53.79</v>
      </c>
      <c r="AF61">
        <v>28.98</v>
      </c>
      <c r="AG61">
        <v>45.1</v>
      </c>
      <c r="AH61">
        <v>127.78</v>
      </c>
      <c r="AI61">
        <v>15.46</v>
      </c>
      <c r="AJ61">
        <v>0</v>
      </c>
      <c r="AK61">
        <v>60.23</v>
      </c>
      <c r="AL61">
        <v>79.38</v>
      </c>
      <c r="AM61">
        <v>5.79</v>
      </c>
      <c r="AN61">
        <v>0</v>
      </c>
      <c r="AO61">
        <v>8.9600000000000009</v>
      </c>
      <c r="AP61">
        <v>11.91</v>
      </c>
      <c r="AQ61">
        <v>70.87</v>
      </c>
      <c r="AR61">
        <v>44.71</v>
      </c>
      <c r="AS61">
        <v>33.979999999999997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4.01</v>
      </c>
      <c r="BA61">
        <v>2.78</v>
      </c>
      <c r="BB61">
        <v>1.42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3118.9800000000005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77.58</v>
      </c>
      <c r="H62">
        <v>0</v>
      </c>
      <c r="I62">
        <v>0</v>
      </c>
      <c r="J62">
        <v>96.19</v>
      </c>
      <c r="K62">
        <v>686.07</v>
      </c>
      <c r="L62">
        <v>413.81</v>
      </c>
      <c r="M62">
        <v>47.33</v>
      </c>
      <c r="N62">
        <v>121.71</v>
      </c>
      <c r="O62">
        <v>127.6</v>
      </c>
      <c r="P62">
        <v>141.78</v>
      </c>
      <c r="Q62">
        <v>20.96</v>
      </c>
      <c r="R62">
        <v>43.71</v>
      </c>
      <c r="S62">
        <v>27.05</v>
      </c>
      <c r="T62">
        <v>1.62</v>
      </c>
      <c r="U62">
        <v>416.25</v>
      </c>
      <c r="V62">
        <v>18.21</v>
      </c>
      <c r="W62">
        <v>44.92</v>
      </c>
      <c r="X62">
        <v>98.87</v>
      </c>
      <c r="Y62">
        <v>0</v>
      </c>
      <c r="Z62">
        <v>6.52</v>
      </c>
      <c r="AA62">
        <v>12.64</v>
      </c>
      <c r="AB62">
        <v>14.74</v>
      </c>
      <c r="AC62">
        <v>10.69</v>
      </c>
      <c r="AD62">
        <v>40.4</v>
      </c>
      <c r="AE62">
        <v>53.79</v>
      </c>
      <c r="AF62">
        <v>28.98</v>
      </c>
      <c r="AG62">
        <v>45.1</v>
      </c>
      <c r="AH62">
        <v>127.78</v>
      </c>
      <c r="AI62">
        <v>15.46</v>
      </c>
      <c r="AJ62">
        <v>0</v>
      </c>
      <c r="AK62">
        <v>60.23</v>
      </c>
      <c r="AL62">
        <v>79.38</v>
      </c>
      <c r="AM62">
        <v>5.79</v>
      </c>
      <c r="AN62">
        <v>0</v>
      </c>
      <c r="AO62">
        <v>8.9600000000000009</v>
      </c>
      <c r="AP62">
        <v>11.91</v>
      </c>
      <c r="AQ62">
        <v>70.87</v>
      </c>
      <c r="AR62">
        <v>44.71</v>
      </c>
      <c r="AS62">
        <v>33.979999999999997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4.01</v>
      </c>
      <c r="BA62">
        <v>2.78</v>
      </c>
      <c r="BB62">
        <v>1.42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3131.6200000000003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77.58</v>
      </c>
      <c r="H63">
        <v>0</v>
      </c>
      <c r="I63">
        <v>0</v>
      </c>
      <c r="J63">
        <v>96.19</v>
      </c>
      <c r="K63">
        <v>686.07</v>
      </c>
      <c r="L63">
        <v>413.81</v>
      </c>
      <c r="M63">
        <v>47.33</v>
      </c>
      <c r="N63">
        <v>121.71</v>
      </c>
      <c r="O63">
        <v>127.6</v>
      </c>
      <c r="P63">
        <v>141.78</v>
      </c>
      <c r="Q63">
        <v>20.96</v>
      </c>
      <c r="R63">
        <v>43.71</v>
      </c>
      <c r="S63">
        <v>27.05</v>
      </c>
      <c r="T63">
        <v>1.62</v>
      </c>
      <c r="U63">
        <v>416.25</v>
      </c>
      <c r="V63">
        <v>18.21</v>
      </c>
      <c r="W63">
        <v>44.92</v>
      </c>
      <c r="X63">
        <v>98.87</v>
      </c>
      <c r="Y63">
        <v>0</v>
      </c>
      <c r="Z63">
        <v>6.52</v>
      </c>
      <c r="AA63">
        <v>12.64</v>
      </c>
      <c r="AB63">
        <v>14.74</v>
      </c>
      <c r="AC63">
        <v>10.69</v>
      </c>
      <c r="AD63">
        <v>40.4</v>
      </c>
      <c r="AE63">
        <v>53.79</v>
      </c>
      <c r="AF63">
        <v>28.98</v>
      </c>
      <c r="AG63">
        <v>45.1</v>
      </c>
      <c r="AH63">
        <v>127.78</v>
      </c>
      <c r="AI63">
        <v>15.46</v>
      </c>
      <c r="AJ63">
        <v>0</v>
      </c>
      <c r="AK63">
        <v>60.23</v>
      </c>
      <c r="AL63">
        <v>79.38</v>
      </c>
      <c r="AM63">
        <v>11.58</v>
      </c>
      <c r="AN63">
        <v>0</v>
      </c>
      <c r="AO63">
        <v>8.9600000000000009</v>
      </c>
      <c r="AP63">
        <v>11.91</v>
      </c>
      <c r="AQ63">
        <v>70.87</v>
      </c>
      <c r="AR63">
        <v>44.71</v>
      </c>
      <c r="AS63">
        <v>33.979999999999997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4.01</v>
      </c>
      <c r="BA63">
        <v>2.78</v>
      </c>
      <c r="BB63">
        <v>1.42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3137.4100000000003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77.58</v>
      </c>
      <c r="H64">
        <v>0</v>
      </c>
      <c r="I64">
        <v>0</v>
      </c>
      <c r="J64">
        <v>96.19</v>
      </c>
      <c r="K64">
        <v>686.07</v>
      </c>
      <c r="L64">
        <v>413.81</v>
      </c>
      <c r="M64">
        <v>47.33</v>
      </c>
      <c r="N64">
        <v>121.71</v>
      </c>
      <c r="O64">
        <v>127.6</v>
      </c>
      <c r="P64">
        <v>141.78</v>
      </c>
      <c r="Q64">
        <v>20.96</v>
      </c>
      <c r="R64">
        <v>43.71</v>
      </c>
      <c r="S64">
        <v>27.05</v>
      </c>
      <c r="T64">
        <v>1.62</v>
      </c>
      <c r="U64">
        <v>416.25</v>
      </c>
      <c r="V64">
        <v>18.21</v>
      </c>
      <c r="W64">
        <v>44.92</v>
      </c>
      <c r="X64">
        <v>98.87</v>
      </c>
      <c r="Y64">
        <v>0</v>
      </c>
      <c r="Z64">
        <v>6.52</v>
      </c>
      <c r="AA64">
        <v>12.64</v>
      </c>
      <c r="AB64">
        <v>14.74</v>
      </c>
      <c r="AC64">
        <v>10.69</v>
      </c>
      <c r="AD64">
        <v>40.4</v>
      </c>
      <c r="AE64">
        <v>53.79</v>
      </c>
      <c r="AF64">
        <v>28.98</v>
      </c>
      <c r="AG64">
        <v>45.1</v>
      </c>
      <c r="AH64">
        <v>127.78</v>
      </c>
      <c r="AI64">
        <v>15.46</v>
      </c>
      <c r="AJ64">
        <v>0</v>
      </c>
      <c r="AK64">
        <v>60.23</v>
      </c>
      <c r="AL64">
        <v>79.38</v>
      </c>
      <c r="AM64">
        <v>11.58</v>
      </c>
      <c r="AN64">
        <v>0</v>
      </c>
      <c r="AO64">
        <v>8.9600000000000009</v>
      </c>
      <c r="AP64">
        <v>11.91</v>
      </c>
      <c r="AQ64">
        <v>70.87</v>
      </c>
      <c r="AR64">
        <v>44.71</v>
      </c>
      <c r="AS64">
        <v>33.979999999999997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4.01</v>
      </c>
      <c r="BA64">
        <v>2.78</v>
      </c>
      <c r="BB64">
        <v>1.42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3137.4100000000003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77.58</v>
      </c>
      <c r="H65">
        <v>0</v>
      </c>
      <c r="I65">
        <v>0</v>
      </c>
      <c r="J65">
        <v>96.19</v>
      </c>
      <c r="K65">
        <v>686.07</v>
      </c>
      <c r="L65">
        <v>413.81</v>
      </c>
      <c r="M65">
        <v>47.33</v>
      </c>
      <c r="N65">
        <v>121.71</v>
      </c>
      <c r="O65">
        <v>127.6</v>
      </c>
      <c r="P65">
        <v>141.78</v>
      </c>
      <c r="Q65">
        <v>20.96</v>
      </c>
      <c r="R65">
        <v>43.71</v>
      </c>
      <c r="S65">
        <v>27.05</v>
      </c>
      <c r="T65">
        <v>1.62</v>
      </c>
      <c r="U65">
        <v>416.25</v>
      </c>
      <c r="V65">
        <v>18.21</v>
      </c>
      <c r="W65">
        <v>44.92</v>
      </c>
      <c r="X65">
        <v>98.87</v>
      </c>
      <c r="Y65">
        <v>0</v>
      </c>
      <c r="Z65">
        <v>6.52</v>
      </c>
      <c r="AA65">
        <v>12.64</v>
      </c>
      <c r="AB65">
        <v>14.74</v>
      </c>
      <c r="AC65">
        <v>16.87</v>
      </c>
      <c r="AD65">
        <v>40.4</v>
      </c>
      <c r="AE65">
        <v>53.79</v>
      </c>
      <c r="AF65">
        <v>28.98</v>
      </c>
      <c r="AG65">
        <v>45.1</v>
      </c>
      <c r="AH65">
        <v>127.78</v>
      </c>
      <c r="AI65">
        <v>15.46</v>
      </c>
      <c r="AJ65">
        <v>0</v>
      </c>
      <c r="AK65">
        <v>60.23</v>
      </c>
      <c r="AL65">
        <v>79.38</v>
      </c>
      <c r="AM65">
        <v>11.58</v>
      </c>
      <c r="AN65">
        <v>0</v>
      </c>
      <c r="AO65">
        <v>8.9600000000000009</v>
      </c>
      <c r="AP65">
        <v>11.91</v>
      </c>
      <c r="AQ65">
        <v>70.87</v>
      </c>
      <c r="AR65">
        <v>44.71</v>
      </c>
      <c r="AS65">
        <v>33.979999999999997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4.01</v>
      </c>
      <c r="BA65">
        <v>2.78</v>
      </c>
      <c r="BB65">
        <v>1.42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3143.59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77.58</v>
      </c>
      <c r="H66">
        <v>0</v>
      </c>
      <c r="I66">
        <v>0</v>
      </c>
      <c r="J66">
        <v>96.19</v>
      </c>
      <c r="K66">
        <v>686.07</v>
      </c>
      <c r="L66">
        <v>413.81</v>
      </c>
      <c r="M66">
        <v>47.33</v>
      </c>
      <c r="N66">
        <v>121.71</v>
      </c>
      <c r="O66">
        <v>127.6</v>
      </c>
      <c r="P66">
        <v>141.78</v>
      </c>
      <c r="Q66">
        <v>20.96</v>
      </c>
      <c r="R66">
        <v>43.71</v>
      </c>
      <c r="S66">
        <v>27.05</v>
      </c>
      <c r="T66">
        <v>1.62</v>
      </c>
      <c r="U66">
        <v>416.25</v>
      </c>
      <c r="V66">
        <v>18.21</v>
      </c>
      <c r="W66">
        <v>44.92</v>
      </c>
      <c r="X66">
        <v>98.87</v>
      </c>
      <c r="Y66">
        <v>0</v>
      </c>
      <c r="Z66">
        <v>6.52</v>
      </c>
      <c r="AA66">
        <v>12.64</v>
      </c>
      <c r="AB66">
        <v>22.38</v>
      </c>
      <c r="AC66">
        <v>16.87</v>
      </c>
      <c r="AD66">
        <v>40.4</v>
      </c>
      <c r="AE66">
        <v>53.79</v>
      </c>
      <c r="AF66">
        <v>28.98</v>
      </c>
      <c r="AG66">
        <v>45.1</v>
      </c>
      <c r="AH66">
        <v>127.78</v>
      </c>
      <c r="AI66">
        <v>15.46</v>
      </c>
      <c r="AJ66">
        <v>0</v>
      </c>
      <c r="AK66">
        <v>60.23</v>
      </c>
      <c r="AL66">
        <v>79.38</v>
      </c>
      <c r="AM66">
        <v>11.58</v>
      </c>
      <c r="AN66">
        <v>0</v>
      </c>
      <c r="AO66">
        <v>8.94</v>
      </c>
      <c r="AP66">
        <v>11.91</v>
      </c>
      <c r="AQ66">
        <v>70.87</v>
      </c>
      <c r="AR66">
        <v>44.71</v>
      </c>
      <c r="AS66">
        <v>33.979999999999997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4.01</v>
      </c>
      <c r="BA66">
        <v>2.78</v>
      </c>
      <c r="BB66">
        <v>1.42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3151.2100000000005</v>
      </c>
    </row>
    <row r="67" spans="1:117">
      <c r="A67" t="s">
        <v>109</v>
      </c>
      <c r="B67">
        <v>0</v>
      </c>
      <c r="C67">
        <v>0</v>
      </c>
      <c r="D67">
        <v>45.18</v>
      </c>
      <c r="E67">
        <v>0</v>
      </c>
      <c r="F67">
        <v>0</v>
      </c>
      <c r="G67">
        <v>77.58</v>
      </c>
      <c r="H67">
        <v>0</v>
      </c>
      <c r="I67">
        <v>0</v>
      </c>
      <c r="J67">
        <v>96.19</v>
      </c>
      <c r="K67">
        <v>686.07</v>
      </c>
      <c r="L67">
        <v>413.81</v>
      </c>
      <c r="M67">
        <v>47.33</v>
      </c>
      <c r="N67">
        <v>121.71</v>
      </c>
      <c r="O67">
        <v>127.6</v>
      </c>
      <c r="P67">
        <v>141.78</v>
      </c>
      <c r="Q67">
        <v>20.96</v>
      </c>
      <c r="R67">
        <v>43.71</v>
      </c>
      <c r="S67">
        <v>27.05</v>
      </c>
      <c r="T67">
        <v>1.62</v>
      </c>
      <c r="U67">
        <v>416.25</v>
      </c>
      <c r="V67">
        <v>18.21</v>
      </c>
      <c r="W67">
        <v>44.92</v>
      </c>
      <c r="X67">
        <v>98.87</v>
      </c>
      <c r="Y67">
        <v>0</v>
      </c>
      <c r="Z67">
        <v>6.52</v>
      </c>
      <c r="AA67">
        <v>12.64</v>
      </c>
      <c r="AB67">
        <v>22.38</v>
      </c>
      <c r="AC67">
        <v>16.87</v>
      </c>
      <c r="AD67">
        <v>40.4</v>
      </c>
      <c r="AE67">
        <v>53.79</v>
      </c>
      <c r="AF67">
        <v>28.98</v>
      </c>
      <c r="AG67">
        <v>45.1</v>
      </c>
      <c r="AH67">
        <v>127.78</v>
      </c>
      <c r="AI67">
        <v>15.46</v>
      </c>
      <c r="AJ67">
        <v>0</v>
      </c>
      <c r="AK67">
        <v>60.23</v>
      </c>
      <c r="AL67">
        <v>79.38</v>
      </c>
      <c r="AM67">
        <v>16.12</v>
      </c>
      <c r="AN67">
        <v>0</v>
      </c>
      <c r="AO67">
        <v>8.91</v>
      </c>
      <c r="AP67">
        <v>11.91</v>
      </c>
      <c r="AQ67">
        <v>70.87</v>
      </c>
      <c r="AR67">
        <v>44.71</v>
      </c>
      <c r="AS67">
        <v>33.979999999999997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4.01</v>
      </c>
      <c r="BA67">
        <v>2.78</v>
      </c>
      <c r="BB67">
        <v>1.42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3154.53</v>
      </c>
    </row>
    <row r="68" spans="1:117">
      <c r="A68" t="s">
        <v>110</v>
      </c>
      <c r="B68">
        <v>0</v>
      </c>
      <c r="C68">
        <v>0</v>
      </c>
      <c r="D68">
        <v>45.18</v>
      </c>
      <c r="E68">
        <v>0</v>
      </c>
      <c r="F68">
        <v>0</v>
      </c>
      <c r="G68">
        <v>77.58</v>
      </c>
      <c r="H68">
        <v>0</v>
      </c>
      <c r="I68">
        <v>0</v>
      </c>
      <c r="J68">
        <v>96.19</v>
      </c>
      <c r="K68">
        <v>686.07</v>
      </c>
      <c r="L68">
        <v>413.81</v>
      </c>
      <c r="M68">
        <v>47.33</v>
      </c>
      <c r="N68">
        <v>121.71</v>
      </c>
      <c r="O68">
        <v>127.6</v>
      </c>
      <c r="P68">
        <v>141.78</v>
      </c>
      <c r="Q68">
        <v>20.96</v>
      </c>
      <c r="R68">
        <v>43.71</v>
      </c>
      <c r="S68">
        <v>27.05</v>
      </c>
      <c r="T68">
        <v>1.62</v>
      </c>
      <c r="U68">
        <v>416.25</v>
      </c>
      <c r="V68">
        <v>18.21</v>
      </c>
      <c r="W68">
        <v>44.92</v>
      </c>
      <c r="X68">
        <v>98.87</v>
      </c>
      <c r="Y68">
        <v>0</v>
      </c>
      <c r="Z68">
        <v>6.52</v>
      </c>
      <c r="AA68">
        <v>12.64</v>
      </c>
      <c r="AB68">
        <v>22.38</v>
      </c>
      <c r="AC68">
        <v>16.87</v>
      </c>
      <c r="AD68">
        <v>40.4</v>
      </c>
      <c r="AE68">
        <v>53.79</v>
      </c>
      <c r="AF68">
        <v>28.98</v>
      </c>
      <c r="AG68">
        <v>45.1</v>
      </c>
      <c r="AH68">
        <v>127.78</v>
      </c>
      <c r="AI68">
        <v>15.46</v>
      </c>
      <c r="AJ68">
        <v>0</v>
      </c>
      <c r="AK68">
        <v>60.23</v>
      </c>
      <c r="AL68">
        <v>79.38</v>
      </c>
      <c r="AM68">
        <v>16.12</v>
      </c>
      <c r="AN68">
        <v>0</v>
      </c>
      <c r="AO68">
        <v>8.91</v>
      </c>
      <c r="AP68">
        <v>11.91</v>
      </c>
      <c r="AQ68">
        <v>76.900000000000006</v>
      </c>
      <c r="AR68">
        <v>44.71</v>
      </c>
      <c r="AS68">
        <v>33.979999999999997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4.01</v>
      </c>
      <c r="BA68">
        <v>2.78</v>
      </c>
      <c r="BB68">
        <v>1.42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3160.5600000000004</v>
      </c>
    </row>
    <row r="69" spans="1:117">
      <c r="A69" t="s">
        <v>111</v>
      </c>
      <c r="B69">
        <v>0</v>
      </c>
      <c r="C69">
        <v>0</v>
      </c>
      <c r="D69">
        <v>45.18</v>
      </c>
      <c r="E69">
        <v>0</v>
      </c>
      <c r="F69">
        <v>0</v>
      </c>
      <c r="G69">
        <v>77.58</v>
      </c>
      <c r="H69">
        <v>0</v>
      </c>
      <c r="I69">
        <v>0</v>
      </c>
      <c r="J69">
        <v>96.19</v>
      </c>
      <c r="K69">
        <v>686.07</v>
      </c>
      <c r="L69">
        <v>413.81</v>
      </c>
      <c r="M69">
        <v>47.33</v>
      </c>
      <c r="N69">
        <v>121.71</v>
      </c>
      <c r="O69">
        <v>127.6</v>
      </c>
      <c r="P69">
        <v>141.78</v>
      </c>
      <c r="Q69">
        <v>20.96</v>
      </c>
      <c r="R69">
        <v>43.71</v>
      </c>
      <c r="S69">
        <v>27.05</v>
      </c>
      <c r="T69">
        <v>1.62</v>
      </c>
      <c r="U69">
        <v>416.25</v>
      </c>
      <c r="V69">
        <v>18.21</v>
      </c>
      <c r="W69">
        <v>44.92</v>
      </c>
      <c r="X69">
        <v>98.87</v>
      </c>
      <c r="Y69">
        <v>0</v>
      </c>
      <c r="Z69">
        <v>6.52</v>
      </c>
      <c r="AA69">
        <v>26.07</v>
      </c>
      <c r="AB69">
        <v>22.38</v>
      </c>
      <c r="AC69">
        <v>16.87</v>
      </c>
      <c r="AD69">
        <v>40.4</v>
      </c>
      <c r="AE69">
        <v>53.79</v>
      </c>
      <c r="AF69">
        <v>28.98</v>
      </c>
      <c r="AG69">
        <v>45.1</v>
      </c>
      <c r="AH69">
        <v>127.78</v>
      </c>
      <c r="AI69">
        <v>3.51</v>
      </c>
      <c r="AJ69">
        <v>0</v>
      </c>
      <c r="AK69">
        <v>60.23</v>
      </c>
      <c r="AL69">
        <v>79.38</v>
      </c>
      <c r="AM69">
        <v>16.12</v>
      </c>
      <c r="AN69">
        <v>0</v>
      </c>
      <c r="AO69">
        <v>8.84</v>
      </c>
      <c r="AP69">
        <v>11.91</v>
      </c>
      <c r="AQ69">
        <v>76.900000000000006</v>
      </c>
      <c r="AR69">
        <v>44.71</v>
      </c>
      <c r="AS69">
        <v>33.979999999999997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4.01</v>
      </c>
      <c r="BA69">
        <v>2.78</v>
      </c>
      <c r="BB69">
        <v>1.42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3161.9700000000012</v>
      </c>
    </row>
    <row r="70" spans="1:117">
      <c r="A70" t="s">
        <v>112</v>
      </c>
      <c r="B70">
        <v>0</v>
      </c>
      <c r="C70">
        <v>0</v>
      </c>
      <c r="D70">
        <v>45.18</v>
      </c>
      <c r="E70">
        <v>0</v>
      </c>
      <c r="F70">
        <v>0</v>
      </c>
      <c r="G70">
        <v>77.58</v>
      </c>
      <c r="H70">
        <v>0</v>
      </c>
      <c r="I70">
        <v>0</v>
      </c>
      <c r="J70">
        <v>96.19</v>
      </c>
      <c r="K70">
        <v>686.07</v>
      </c>
      <c r="L70">
        <v>413.81</v>
      </c>
      <c r="M70">
        <v>47.33</v>
      </c>
      <c r="N70">
        <v>121.71</v>
      </c>
      <c r="O70">
        <v>127.6</v>
      </c>
      <c r="P70">
        <v>141.78</v>
      </c>
      <c r="Q70">
        <v>20.96</v>
      </c>
      <c r="R70">
        <v>43.71</v>
      </c>
      <c r="S70">
        <v>27.05</v>
      </c>
      <c r="T70">
        <v>1.62</v>
      </c>
      <c r="U70">
        <v>416.25</v>
      </c>
      <c r="V70">
        <v>18.21</v>
      </c>
      <c r="W70">
        <v>44.92</v>
      </c>
      <c r="X70">
        <v>98.87</v>
      </c>
      <c r="Y70">
        <v>0</v>
      </c>
      <c r="Z70">
        <v>6.52</v>
      </c>
      <c r="AA70">
        <v>26.07</v>
      </c>
      <c r="AB70">
        <v>22.38</v>
      </c>
      <c r="AC70">
        <v>16.87</v>
      </c>
      <c r="AD70">
        <v>40.4</v>
      </c>
      <c r="AE70">
        <v>53.79</v>
      </c>
      <c r="AF70">
        <v>28.98</v>
      </c>
      <c r="AG70">
        <v>45.1</v>
      </c>
      <c r="AH70">
        <v>127.78</v>
      </c>
      <c r="AI70">
        <v>3.51</v>
      </c>
      <c r="AJ70">
        <v>0</v>
      </c>
      <c r="AK70">
        <v>60.23</v>
      </c>
      <c r="AL70">
        <v>79.38</v>
      </c>
      <c r="AM70">
        <v>16.12</v>
      </c>
      <c r="AN70">
        <v>0</v>
      </c>
      <c r="AO70">
        <v>8.8000000000000007</v>
      </c>
      <c r="AP70">
        <v>11.91</v>
      </c>
      <c r="AQ70">
        <v>76.900000000000006</v>
      </c>
      <c r="AR70">
        <v>44.71</v>
      </c>
      <c r="AS70">
        <v>33.979999999999997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4.01</v>
      </c>
      <c r="BA70">
        <v>2.78</v>
      </c>
      <c r="BB70">
        <v>1.42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3161.9300000000012</v>
      </c>
    </row>
    <row r="71" spans="1:117">
      <c r="A71" t="s">
        <v>113</v>
      </c>
      <c r="B71">
        <v>0</v>
      </c>
      <c r="C71">
        <v>0</v>
      </c>
      <c r="D71">
        <v>45.18</v>
      </c>
      <c r="E71">
        <v>0</v>
      </c>
      <c r="F71">
        <v>0</v>
      </c>
      <c r="G71">
        <v>77.58</v>
      </c>
      <c r="H71">
        <v>0</v>
      </c>
      <c r="I71">
        <v>0</v>
      </c>
      <c r="J71">
        <v>96.19</v>
      </c>
      <c r="K71">
        <v>686.07</v>
      </c>
      <c r="L71">
        <v>413.81</v>
      </c>
      <c r="M71">
        <v>47.33</v>
      </c>
      <c r="N71">
        <v>121.71</v>
      </c>
      <c r="O71">
        <v>127.6</v>
      </c>
      <c r="P71">
        <v>141.78</v>
      </c>
      <c r="Q71">
        <v>20.96</v>
      </c>
      <c r="R71">
        <v>43.71</v>
      </c>
      <c r="S71">
        <v>27.05</v>
      </c>
      <c r="T71">
        <v>1.62</v>
      </c>
      <c r="U71">
        <v>416.25</v>
      </c>
      <c r="V71">
        <v>18.21</v>
      </c>
      <c r="W71">
        <v>44.92</v>
      </c>
      <c r="X71">
        <v>98.87</v>
      </c>
      <c r="Y71">
        <v>0</v>
      </c>
      <c r="Z71">
        <v>6.52</v>
      </c>
      <c r="AA71">
        <v>28.1</v>
      </c>
      <c r="AB71">
        <v>22.38</v>
      </c>
      <c r="AC71">
        <v>16.87</v>
      </c>
      <c r="AD71">
        <v>40.4</v>
      </c>
      <c r="AE71">
        <v>53.79</v>
      </c>
      <c r="AF71">
        <v>28.98</v>
      </c>
      <c r="AG71">
        <v>45.1</v>
      </c>
      <c r="AH71">
        <v>127.78</v>
      </c>
      <c r="AI71">
        <v>3.51</v>
      </c>
      <c r="AJ71">
        <v>0</v>
      </c>
      <c r="AK71">
        <v>60.23</v>
      </c>
      <c r="AL71">
        <v>79.38</v>
      </c>
      <c r="AM71">
        <v>16.12</v>
      </c>
      <c r="AN71">
        <v>0</v>
      </c>
      <c r="AO71">
        <v>9.08</v>
      </c>
      <c r="AP71">
        <v>11.91</v>
      </c>
      <c r="AQ71">
        <v>76.900000000000006</v>
      </c>
      <c r="AR71">
        <v>44.71</v>
      </c>
      <c r="AS71">
        <v>33.979999999999997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1.44</v>
      </c>
      <c r="AZ71">
        <v>4.01</v>
      </c>
      <c r="BA71">
        <v>2.78</v>
      </c>
      <c r="BB71">
        <v>1.42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3164.2400000000007</v>
      </c>
    </row>
    <row r="72" spans="1:117">
      <c r="A72" t="s">
        <v>114</v>
      </c>
      <c r="B72">
        <v>0</v>
      </c>
      <c r="C72">
        <v>0</v>
      </c>
      <c r="D72">
        <v>45.18</v>
      </c>
      <c r="E72">
        <v>0</v>
      </c>
      <c r="F72">
        <v>0</v>
      </c>
      <c r="G72">
        <v>77.58</v>
      </c>
      <c r="H72">
        <v>0</v>
      </c>
      <c r="I72">
        <v>0</v>
      </c>
      <c r="J72">
        <v>4.9400000000000004</v>
      </c>
      <c r="K72">
        <v>686.07</v>
      </c>
      <c r="L72">
        <v>413.81</v>
      </c>
      <c r="M72">
        <v>47.33</v>
      </c>
      <c r="N72">
        <v>121.71</v>
      </c>
      <c r="O72">
        <v>127.6</v>
      </c>
      <c r="P72">
        <v>141.78</v>
      </c>
      <c r="Q72">
        <v>20.96</v>
      </c>
      <c r="R72">
        <v>43.71</v>
      </c>
      <c r="S72">
        <v>27.05</v>
      </c>
      <c r="T72">
        <v>1.62</v>
      </c>
      <c r="U72">
        <v>416.25</v>
      </c>
      <c r="V72">
        <v>18.21</v>
      </c>
      <c r="W72">
        <v>44.92</v>
      </c>
      <c r="X72">
        <v>98.87</v>
      </c>
      <c r="Y72">
        <v>0</v>
      </c>
      <c r="Z72">
        <v>6.52</v>
      </c>
      <c r="AA72">
        <v>28.1</v>
      </c>
      <c r="AB72">
        <v>22.38</v>
      </c>
      <c r="AC72">
        <v>16.87</v>
      </c>
      <c r="AD72">
        <v>40.4</v>
      </c>
      <c r="AE72">
        <v>53.79</v>
      </c>
      <c r="AF72">
        <v>28.98</v>
      </c>
      <c r="AG72">
        <v>45.1</v>
      </c>
      <c r="AH72">
        <v>127.78</v>
      </c>
      <c r="AI72">
        <v>3.51</v>
      </c>
      <c r="AJ72">
        <v>0</v>
      </c>
      <c r="AK72">
        <v>60.23</v>
      </c>
      <c r="AL72">
        <v>79.38</v>
      </c>
      <c r="AM72">
        <v>16.12</v>
      </c>
      <c r="AN72">
        <v>0</v>
      </c>
      <c r="AO72">
        <v>9.08</v>
      </c>
      <c r="AP72">
        <v>11.91</v>
      </c>
      <c r="AQ72">
        <v>76.900000000000006</v>
      </c>
      <c r="AR72">
        <v>44.71</v>
      </c>
      <c r="AS72">
        <v>33.979999999999997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1.44</v>
      </c>
      <c r="AZ72">
        <v>4.01</v>
      </c>
      <c r="BA72">
        <v>2.78</v>
      </c>
      <c r="BB72">
        <v>1.42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3072.9900000000007</v>
      </c>
    </row>
    <row r="73" spans="1:117">
      <c r="A73" t="s">
        <v>115</v>
      </c>
      <c r="B73">
        <v>0</v>
      </c>
      <c r="C73">
        <v>0</v>
      </c>
      <c r="D73">
        <v>45.18</v>
      </c>
      <c r="E73">
        <v>0</v>
      </c>
      <c r="F73">
        <v>0</v>
      </c>
      <c r="G73">
        <v>77.58</v>
      </c>
      <c r="H73">
        <v>0</v>
      </c>
      <c r="I73">
        <v>0</v>
      </c>
      <c r="J73">
        <v>12.33</v>
      </c>
      <c r="K73">
        <v>686.07</v>
      </c>
      <c r="L73">
        <v>413.81</v>
      </c>
      <c r="M73">
        <v>47.33</v>
      </c>
      <c r="N73">
        <v>121.71</v>
      </c>
      <c r="O73">
        <v>127.6</v>
      </c>
      <c r="P73">
        <v>141.78</v>
      </c>
      <c r="Q73">
        <v>20.96</v>
      </c>
      <c r="R73">
        <v>43.71</v>
      </c>
      <c r="S73">
        <v>27.05</v>
      </c>
      <c r="T73">
        <v>1.62</v>
      </c>
      <c r="U73">
        <v>416.25</v>
      </c>
      <c r="V73">
        <v>18.21</v>
      </c>
      <c r="W73">
        <v>44.92</v>
      </c>
      <c r="X73">
        <v>98.87</v>
      </c>
      <c r="Y73">
        <v>0</v>
      </c>
      <c r="Z73">
        <v>6.52</v>
      </c>
      <c r="AA73">
        <v>42.15</v>
      </c>
      <c r="AB73">
        <v>22.38</v>
      </c>
      <c r="AC73">
        <v>16.87</v>
      </c>
      <c r="AD73">
        <v>40.4</v>
      </c>
      <c r="AE73">
        <v>53.79</v>
      </c>
      <c r="AF73">
        <v>28.98</v>
      </c>
      <c r="AG73">
        <v>45.1</v>
      </c>
      <c r="AH73">
        <v>167.1</v>
      </c>
      <c r="AI73">
        <v>3.51</v>
      </c>
      <c r="AJ73">
        <v>0</v>
      </c>
      <c r="AK73">
        <v>60.23</v>
      </c>
      <c r="AL73">
        <v>76.69</v>
      </c>
      <c r="AM73">
        <v>16.12</v>
      </c>
      <c r="AN73">
        <v>0</v>
      </c>
      <c r="AO73">
        <v>8.64</v>
      </c>
      <c r="AP73">
        <v>11.91</v>
      </c>
      <c r="AQ73">
        <v>76.900000000000006</v>
      </c>
      <c r="AR73">
        <v>44.71</v>
      </c>
      <c r="AS73">
        <v>33.979999999999997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4.01</v>
      </c>
      <c r="BA73">
        <v>3.54</v>
      </c>
      <c r="BB73">
        <v>1.42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3131.38</v>
      </c>
    </row>
    <row r="74" spans="1:117">
      <c r="A74" t="s">
        <v>116</v>
      </c>
      <c r="B74">
        <v>0</v>
      </c>
      <c r="C74">
        <v>0</v>
      </c>
      <c r="D74">
        <v>4.7300000000000004</v>
      </c>
      <c r="E74">
        <v>0</v>
      </c>
      <c r="F74">
        <v>0</v>
      </c>
      <c r="G74">
        <v>77.58</v>
      </c>
      <c r="H74">
        <v>0</v>
      </c>
      <c r="I74">
        <v>0</v>
      </c>
      <c r="J74">
        <v>29.59</v>
      </c>
      <c r="K74">
        <v>686.07</v>
      </c>
      <c r="L74">
        <v>413.81</v>
      </c>
      <c r="M74">
        <v>47.33</v>
      </c>
      <c r="N74">
        <v>121.71</v>
      </c>
      <c r="O74">
        <v>127.6</v>
      </c>
      <c r="P74">
        <v>141.78</v>
      </c>
      <c r="Q74">
        <v>20.96</v>
      </c>
      <c r="R74">
        <v>43.71</v>
      </c>
      <c r="S74">
        <v>27.05</v>
      </c>
      <c r="T74">
        <v>1.62</v>
      </c>
      <c r="U74">
        <v>416.25</v>
      </c>
      <c r="V74">
        <v>18.21</v>
      </c>
      <c r="W74">
        <v>44.92</v>
      </c>
      <c r="X74">
        <v>98.87</v>
      </c>
      <c r="Y74">
        <v>0</v>
      </c>
      <c r="Z74">
        <v>6.52</v>
      </c>
      <c r="AA74">
        <v>42.15</v>
      </c>
      <c r="AB74">
        <v>22.38</v>
      </c>
      <c r="AC74">
        <v>16.87</v>
      </c>
      <c r="AD74">
        <v>40.4</v>
      </c>
      <c r="AE74">
        <v>53.79</v>
      </c>
      <c r="AF74">
        <v>28.98</v>
      </c>
      <c r="AG74">
        <v>45.1</v>
      </c>
      <c r="AH74">
        <v>167.1</v>
      </c>
      <c r="AI74">
        <v>5.62</v>
      </c>
      <c r="AJ74">
        <v>0</v>
      </c>
      <c r="AK74">
        <v>60.23</v>
      </c>
      <c r="AL74">
        <v>76.69</v>
      </c>
      <c r="AM74">
        <v>16.12</v>
      </c>
      <c r="AN74">
        <v>0</v>
      </c>
      <c r="AO74">
        <v>8.64</v>
      </c>
      <c r="AP74">
        <v>11.91</v>
      </c>
      <c r="AQ74">
        <v>76.900000000000006</v>
      </c>
      <c r="AR74">
        <v>44.71</v>
      </c>
      <c r="AS74">
        <v>33.979999999999997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4.01</v>
      </c>
      <c r="BA74">
        <v>3.54</v>
      </c>
      <c r="BB74">
        <v>1.42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3110.3</v>
      </c>
    </row>
    <row r="75" spans="1:117">
      <c r="A75" t="s">
        <v>117</v>
      </c>
      <c r="B75">
        <v>0</v>
      </c>
      <c r="C75">
        <v>0</v>
      </c>
      <c r="D75">
        <v>9.4600000000000009</v>
      </c>
      <c r="E75">
        <v>0</v>
      </c>
      <c r="F75">
        <v>0</v>
      </c>
      <c r="G75">
        <v>1.22</v>
      </c>
      <c r="H75">
        <v>0</v>
      </c>
      <c r="I75">
        <v>0</v>
      </c>
      <c r="J75">
        <v>44.4</v>
      </c>
      <c r="K75">
        <v>686.07</v>
      </c>
      <c r="L75">
        <v>413.81</v>
      </c>
      <c r="M75">
        <v>47.33</v>
      </c>
      <c r="N75">
        <v>121.71</v>
      </c>
      <c r="O75">
        <v>127.6</v>
      </c>
      <c r="P75">
        <v>141.78</v>
      </c>
      <c r="Q75">
        <v>20.96</v>
      </c>
      <c r="R75">
        <v>43.71</v>
      </c>
      <c r="S75">
        <v>27.05</v>
      </c>
      <c r="T75">
        <v>1.62</v>
      </c>
      <c r="U75">
        <v>416.25</v>
      </c>
      <c r="V75">
        <v>18.21</v>
      </c>
      <c r="W75">
        <v>44.92</v>
      </c>
      <c r="X75">
        <v>98.87</v>
      </c>
      <c r="Y75">
        <v>0</v>
      </c>
      <c r="Z75">
        <v>6.52</v>
      </c>
      <c r="AA75">
        <v>42.15</v>
      </c>
      <c r="AB75">
        <v>22.38</v>
      </c>
      <c r="AC75">
        <v>16.87</v>
      </c>
      <c r="AD75">
        <v>40.4</v>
      </c>
      <c r="AE75">
        <v>53.79</v>
      </c>
      <c r="AF75">
        <v>38.64</v>
      </c>
      <c r="AG75">
        <v>45.1</v>
      </c>
      <c r="AH75">
        <v>167.1</v>
      </c>
      <c r="AI75">
        <v>11.24</v>
      </c>
      <c r="AJ75">
        <v>0</v>
      </c>
      <c r="AK75">
        <v>60.23</v>
      </c>
      <c r="AL75">
        <v>76.69</v>
      </c>
      <c r="AM75">
        <v>16.12</v>
      </c>
      <c r="AN75">
        <v>0</v>
      </c>
      <c r="AO75">
        <v>9.23</v>
      </c>
      <c r="AP75">
        <v>11.91</v>
      </c>
      <c r="AQ75">
        <v>76.900000000000006</v>
      </c>
      <c r="AR75">
        <v>44.71</v>
      </c>
      <c r="AS75">
        <v>33.979999999999997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4.01</v>
      </c>
      <c r="BA75">
        <v>3.54</v>
      </c>
      <c r="BB75">
        <v>1.42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3069.35</v>
      </c>
    </row>
    <row r="76" spans="1:117">
      <c r="A76" t="s">
        <v>118</v>
      </c>
      <c r="B76">
        <v>0</v>
      </c>
      <c r="C76">
        <v>0</v>
      </c>
      <c r="D76">
        <v>15.38</v>
      </c>
      <c r="E76">
        <v>0</v>
      </c>
      <c r="F76">
        <v>0</v>
      </c>
      <c r="G76">
        <v>7.31</v>
      </c>
      <c r="H76">
        <v>0</v>
      </c>
      <c r="I76">
        <v>0</v>
      </c>
      <c r="J76">
        <v>59.19</v>
      </c>
      <c r="K76">
        <v>686.07</v>
      </c>
      <c r="L76">
        <v>413.81</v>
      </c>
      <c r="M76">
        <v>47.33</v>
      </c>
      <c r="N76">
        <v>121.71</v>
      </c>
      <c r="O76">
        <v>127.6</v>
      </c>
      <c r="P76">
        <v>141.78</v>
      </c>
      <c r="Q76">
        <v>20.96</v>
      </c>
      <c r="R76">
        <v>43.71</v>
      </c>
      <c r="S76">
        <v>27.05</v>
      </c>
      <c r="T76">
        <v>1.62</v>
      </c>
      <c r="U76">
        <v>416.25</v>
      </c>
      <c r="V76">
        <v>18.21</v>
      </c>
      <c r="W76">
        <v>44.92</v>
      </c>
      <c r="X76">
        <v>98.87</v>
      </c>
      <c r="Y76">
        <v>0</v>
      </c>
      <c r="Z76">
        <v>6.52</v>
      </c>
      <c r="AA76">
        <v>42.15</v>
      </c>
      <c r="AB76">
        <v>22.38</v>
      </c>
      <c r="AC76">
        <v>16.87</v>
      </c>
      <c r="AD76">
        <v>40.4</v>
      </c>
      <c r="AE76">
        <v>53.79</v>
      </c>
      <c r="AF76">
        <v>38.64</v>
      </c>
      <c r="AG76">
        <v>45.1</v>
      </c>
      <c r="AH76">
        <v>167.1</v>
      </c>
      <c r="AI76">
        <v>54.11</v>
      </c>
      <c r="AJ76">
        <v>0</v>
      </c>
      <c r="AK76">
        <v>60.23</v>
      </c>
      <c r="AL76">
        <v>76.69</v>
      </c>
      <c r="AM76">
        <v>16.12</v>
      </c>
      <c r="AN76">
        <v>0</v>
      </c>
      <c r="AO76">
        <v>9.23</v>
      </c>
      <c r="AP76">
        <v>11.91</v>
      </c>
      <c r="AQ76">
        <v>76.900000000000006</v>
      </c>
      <c r="AR76">
        <v>44.71</v>
      </c>
      <c r="AS76">
        <v>33.979999999999997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4.01</v>
      </c>
      <c r="BA76">
        <v>3.54</v>
      </c>
      <c r="BB76">
        <v>0.08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3139.12</v>
      </c>
    </row>
    <row r="77" spans="1:117">
      <c r="A77" t="s">
        <v>119</v>
      </c>
      <c r="B77">
        <v>0</v>
      </c>
      <c r="C77">
        <v>0</v>
      </c>
      <c r="D77">
        <v>22.47</v>
      </c>
      <c r="E77">
        <v>0</v>
      </c>
      <c r="F77">
        <v>0</v>
      </c>
      <c r="G77">
        <v>17.05</v>
      </c>
      <c r="H77">
        <v>0</v>
      </c>
      <c r="I77">
        <v>0</v>
      </c>
      <c r="J77">
        <v>59.19</v>
      </c>
      <c r="K77">
        <v>686.07</v>
      </c>
      <c r="L77">
        <v>413.81</v>
      </c>
      <c r="M77">
        <v>47.33</v>
      </c>
      <c r="N77">
        <v>121.71</v>
      </c>
      <c r="O77">
        <v>127.6</v>
      </c>
      <c r="P77">
        <v>141.78</v>
      </c>
      <c r="Q77">
        <v>20.96</v>
      </c>
      <c r="R77">
        <v>42.4</v>
      </c>
      <c r="S77">
        <v>27.05</v>
      </c>
      <c r="T77">
        <v>1.62</v>
      </c>
      <c r="U77">
        <v>416.25</v>
      </c>
      <c r="V77">
        <v>18.21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45.1</v>
      </c>
      <c r="AH77">
        <v>168.66</v>
      </c>
      <c r="AI77">
        <v>54.11</v>
      </c>
      <c r="AJ77">
        <v>0</v>
      </c>
      <c r="AK77">
        <v>60.23</v>
      </c>
      <c r="AL77">
        <v>76.69</v>
      </c>
      <c r="AM77">
        <v>17.37</v>
      </c>
      <c r="AN77">
        <v>0</v>
      </c>
      <c r="AO77">
        <v>9.23</v>
      </c>
      <c r="AP77">
        <v>12.68</v>
      </c>
      <c r="AQ77">
        <v>76.900000000000006</v>
      </c>
      <c r="AR77">
        <v>44.71</v>
      </c>
      <c r="AS77">
        <v>33.979999999999997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3.62</v>
      </c>
      <c r="BB77">
        <v>0.08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3219.53</v>
      </c>
    </row>
    <row r="78" spans="1:117">
      <c r="A78" t="s">
        <v>120</v>
      </c>
      <c r="B78">
        <v>0</v>
      </c>
      <c r="C78">
        <v>0</v>
      </c>
      <c r="D78">
        <v>28.39</v>
      </c>
      <c r="E78">
        <v>0</v>
      </c>
      <c r="F78">
        <v>0</v>
      </c>
      <c r="G78">
        <v>26.79</v>
      </c>
      <c r="H78">
        <v>0</v>
      </c>
      <c r="I78">
        <v>0</v>
      </c>
      <c r="J78">
        <v>59.19</v>
      </c>
      <c r="K78">
        <v>643.65</v>
      </c>
      <c r="L78">
        <v>413.81</v>
      </c>
      <c r="M78">
        <v>47.33</v>
      </c>
      <c r="N78">
        <v>121.71</v>
      </c>
      <c r="O78">
        <v>127.6</v>
      </c>
      <c r="P78">
        <v>141.78</v>
      </c>
      <c r="Q78">
        <v>20.57</v>
      </c>
      <c r="R78">
        <v>42.4</v>
      </c>
      <c r="S78">
        <v>26.42</v>
      </c>
      <c r="T78">
        <v>0</v>
      </c>
      <c r="U78">
        <v>416.25</v>
      </c>
      <c r="V78">
        <v>18.21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45.1</v>
      </c>
      <c r="AH78">
        <v>168.66</v>
      </c>
      <c r="AI78">
        <v>54.11</v>
      </c>
      <c r="AJ78">
        <v>0</v>
      </c>
      <c r="AK78">
        <v>60.23</v>
      </c>
      <c r="AL78">
        <v>76.69</v>
      </c>
      <c r="AM78">
        <v>17.37</v>
      </c>
      <c r="AN78">
        <v>0</v>
      </c>
      <c r="AO78">
        <v>9.23</v>
      </c>
      <c r="AP78">
        <v>12.68</v>
      </c>
      <c r="AQ78">
        <v>76.900000000000006</v>
      </c>
      <c r="AR78">
        <v>44.71</v>
      </c>
      <c r="AS78">
        <v>33.979999999999997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3.62</v>
      </c>
      <c r="BB78">
        <v>0.08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3190.13</v>
      </c>
    </row>
    <row r="79" spans="1:117">
      <c r="A79" t="s">
        <v>121</v>
      </c>
      <c r="B79">
        <v>0</v>
      </c>
      <c r="C79">
        <v>0</v>
      </c>
      <c r="D79">
        <v>29.21</v>
      </c>
      <c r="E79">
        <v>0</v>
      </c>
      <c r="F79">
        <v>0</v>
      </c>
      <c r="G79">
        <v>36.54</v>
      </c>
      <c r="H79">
        <v>0</v>
      </c>
      <c r="I79">
        <v>0</v>
      </c>
      <c r="J79">
        <v>59.19</v>
      </c>
      <c r="K79">
        <v>686.07</v>
      </c>
      <c r="L79">
        <v>413.81</v>
      </c>
      <c r="M79">
        <v>47.33</v>
      </c>
      <c r="N79">
        <v>121.71</v>
      </c>
      <c r="O79">
        <v>127.6</v>
      </c>
      <c r="P79">
        <v>141.78</v>
      </c>
      <c r="Q79">
        <v>20.57</v>
      </c>
      <c r="R79">
        <v>42.4</v>
      </c>
      <c r="S79">
        <v>26.42</v>
      </c>
      <c r="T79">
        <v>0</v>
      </c>
      <c r="U79">
        <v>416.25</v>
      </c>
      <c r="V79">
        <v>18.21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45.1</v>
      </c>
      <c r="AH79">
        <v>168.66</v>
      </c>
      <c r="AI79">
        <v>54.11</v>
      </c>
      <c r="AJ79">
        <v>0</v>
      </c>
      <c r="AK79">
        <v>60.23</v>
      </c>
      <c r="AL79">
        <v>76.69</v>
      </c>
      <c r="AM79">
        <v>17.37</v>
      </c>
      <c r="AN79">
        <v>0</v>
      </c>
      <c r="AO79">
        <v>9.23</v>
      </c>
      <c r="AP79">
        <v>10.63</v>
      </c>
      <c r="AQ79">
        <v>76.900000000000006</v>
      </c>
      <c r="AR79">
        <v>44.71</v>
      </c>
      <c r="AS79">
        <v>33.979999999999997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3.62</v>
      </c>
      <c r="BB79">
        <v>0.08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3241.0700000000006</v>
      </c>
    </row>
    <row r="80" spans="1:117">
      <c r="A80" t="s">
        <v>122</v>
      </c>
      <c r="B80">
        <v>0</v>
      </c>
      <c r="C80">
        <v>0</v>
      </c>
      <c r="D80">
        <v>29.21</v>
      </c>
      <c r="E80">
        <v>0</v>
      </c>
      <c r="F80">
        <v>0</v>
      </c>
      <c r="G80">
        <v>50.54</v>
      </c>
      <c r="H80">
        <v>0</v>
      </c>
      <c r="I80">
        <v>0</v>
      </c>
      <c r="J80">
        <v>59.19</v>
      </c>
      <c r="K80">
        <v>686.07</v>
      </c>
      <c r="L80">
        <v>413.81</v>
      </c>
      <c r="M80">
        <v>47.33</v>
      </c>
      <c r="N80">
        <v>121.71</v>
      </c>
      <c r="O80">
        <v>127.6</v>
      </c>
      <c r="P80">
        <v>141.78</v>
      </c>
      <c r="Q80">
        <v>20.57</v>
      </c>
      <c r="R80">
        <v>42.4</v>
      </c>
      <c r="S80">
        <v>26.42</v>
      </c>
      <c r="T80">
        <v>0</v>
      </c>
      <c r="U80">
        <v>416.25</v>
      </c>
      <c r="V80">
        <v>18.21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45.1</v>
      </c>
      <c r="AH80">
        <v>168.66</v>
      </c>
      <c r="AI80">
        <v>54.11</v>
      </c>
      <c r="AJ80">
        <v>0</v>
      </c>
      <c r="AK80">
        <v>60.23</v>
      </c>
      <c r="AL80">
        <v>76.69</v>
      </c>
      <c r="AM80">
        <v>17.37</v>
      </c>
      <c r="AN80">
        <v>0</v>
      </c>
      <c r="AO80">
        <v>9.23</v>
      </c>
      <c r="AP80">
        <v>10.63</v>
      </c>
      <c r="AQ80">
        <v>76.900000000000006</v>
      </c>
      <c r="AR80">
        <v>44.71</v>
      </c>
      <c r="AS80">
        <v>33.979999999999997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3.62</v>
      </c>
      <c r="BB80">
        <v>0.08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3255.0700000000006</v>
      </c>
    </row>
    <row r="81" spans="1:117">
      <c r="A81" t="s">
        <v>123</v>
      </c>
      <c r="B81">
        <v>0</v>
      </c>
      <c r="C81">
        <v>0</v>
      </c>
      <c r="D81">
        <v>29.21</v>
      </c>
      <c r="E81">
        <v>0</v>
      </c>
      <c r="F81">
        <v>0</v>
      </c>
      <c r="G81">
        <v>50.54</v>
      </c>
      <c r="H81">
        <v>0</v>
      </c>
      <c r="I81">
        <v>0</v>
      </c>
      <c r="J81">
        <v>59.19</v>
      </c>
      <c r="K81">
        <v>686.07</v>
      </c>
      <c r="L81">
        <v>413.81</v>
      </c>
      <c r="M81">
        <v>47.33</v>
      </c>
      <c r="N81">
        <v>121.71</v>
      </c>
      <c r="O81">
        <v>127.6</v>
      </c>
      <c r="P81">
        <v>141.78</v>
      </c>
      <c r="Q81">
        <v>20.57</v>
      </c>
      <c r="R81">
        <v>42.4</v>
      </c>
      <c r="S81">
        <v>26.42</v>
      </c>
      <c r="T81">
        <v>0</v>
      </c>
      <c r="U81">
        <v>416.25</v>
      </c>
      <c r="V81">
        <v>18.21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45.1</v>
      </c>
      <c r="AH81">
        <v>168.66</v>
      </c>
      <c r="AI81">
        <v>54.11</v>
      </c>
      <c r="AJ81">
        <v>0</v>
      </c>
      <c r="AK81">
        <v>60.23</v>
      </c>
      <c r="AL81">
        <v>76.69</v>
      </c>
      <c r="AM81">
        <v>17.37</v>
      </c>
      <c r="AN81">
        <v>0</v>
      </c>
      <c r="AO81">
        <v>8.06</v>
      </c>
      <c r="AP81">
        <v>10.63</v>
      </c>
      <c r="AQ81">
        <v>76.900000000000006</v>
      </c>
      <c r="AR81">
        <v>44.71</v>
      </c>
      <c r="AS81">
        <v>33.979999999999997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3.62</v>
      </c>
      <c r="BB81">
        <v>0.08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3253.9000000000005</v>
      </c>
    </row>
    <row r="82" spans="1:117">
      <c r="A82" t="s">
        <v>124</v>
      </c>
      <c r="B82">
        <v>0</v>
      </c>
      <c r="C82">
        <v>0</v>
      </c>
      <c r="D82">
        <v>29.21</v>
      </c>
      <c r="E82">
        <v>0</v>
      </c>
      <c r="F82">
        <v>0</v>
      </c>
      <c r="G82">
        <v>50.54</v>
      </c>
      <c r="H82">
        <v>0</v>
      </c>
      <c r="I82">
        <v>0</v>
      </c>
      <c r="J82">
        <v>59.19</v>
      </c>
      <c r="K82">
        <v>686.07</v>
      </c>
      <c r="L82">
        <v>413.81</v>
      </c>
      <c r="M82">
        <v>47.33</v>
      </c>
      <c r="N82">
        <v>121.71</v>
      </c>
      <c r="O82">
        <v>127.6</v>
      </c>
      <c r="P82">
        <v>141.78</v>
      </c>
      <c r="Q82">
        <v>20.57</v>
      </c>
      <c r="R82">
        <v>42.4</v>
      </c>
      <c r="S82">
        <v>26.42</v>
      </c>
      <c r="T82">
        <v>0</v>
      </c>
      <c r="U82">
        <v>416.25</v>
      </c>
      <c r="V82">
        <v>18.21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45.1</v>
      </c>
      <c r="AH82">
        <v>168.66</v>
      </c>
      <c r="AI82">
        <v>17.559999999999999</v>
      </c>
      <c r="AJ82">
        <v>0</v>
      </c>
      <c r="AK82">
        <v>60.23</v>
      </c>
      <c r="AL82">
        <v>76.69</v>
      </c>
      <c r="AM82">
        <v>17.37</v>
      </c>
      <c r="AN82">
        <v>0</v>
      </c>
      <c r="AO82">
        <v>8.06</v>
      </c>
      <c r="AP82">
        <v>10.63</v>
      </c>
      <c r="AQ82">
        <v>76.900000000000006</v>
      </c>
      <c r="AR82">
        <v>44.71</v>
      </c>
      <c r="AS82">
        <v>33.979999999999997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3.62</v>
      </c>
      <c r="BB82">
        <v>0.08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3217.3500000000004</v>
      </c>
    </row>
    <row r="83" spans="1:117">
      <c r="A83" t="s">
        <v>125</v>
      </c>
      <c r="B83">
        <v>0</v>
      </c>
      <c r="C83">
        <v>0</v>
      </c>
      <c r="D83">
        <v>29.21</v>
      </c>
      <c r="E83">
        <v>0</v>
      </c>
      <c r="F83">
        <v>0</v>
      </c>
      <c r="G83">
        <v>50.54</v>
      </c>
      <c r="H83">
        <v>0</v>
      </c>
      <c r="I83">
        <v>0</v>
      </c>
      <c r="J83">
        <v>59.19</v>
      </c>
      <c r="K83">
        <v>686.07</v>
      </c>
      <c r="L83">
        <v>413.81</v>
      </c>
      <c r="M83">
        <v>47.33</v>
      </c>
      <c r="N83">
        <v>121.71</v>
      </c>
      <c r="O83">
        <v>127.6</v>
      </c>
      <c r="P83">
        <v>141.78</v>
      </c>
      <c r="Q83">
        <v>20.57</v>
      </c>
      <c r="R83">
        <v>42.4</v>
      </c>
      <c r="S83">
        <v>26.42</v>
      </c>
      <c r="T83">
        <v>0</v>
      </c>
      <c r="U83">
        <v>416.25</v>
      </c>
      <c r="V83">
        <v>18.21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45.1</v>
      </c>
      <c r="AH83">
        <v>168.66</v>
      </c>
      <c r="AI83">
        <v>17.559999999999999</v>
      </c>
      <c r="AJ83">
        <v>0</v>
      </c>
      <c r="AK83">
        <v>60.23</v>
      </c>
      <c r="AL83">
        <v>76.69</v>
      </c>
      <c r="AM83">
        <v>17.37</v>
      </c>
      <c r="AN83">
        <v>0</v>
      </c>
      <c r="AO83">
        <v>8.4700000000000006</v>
      </c>
      <c r="AP83">
        <v>10.63</v>
      </c>
      <c r="AQ83">
        <v>76.900000000000006</v>
      </c>
      <c r="AR83">
        <v>44.71</v>
      </c>
      <c r="AS83">
        <v>33.979999999999997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3.62</v>
      </c>
      <c r="BB83">
        <v>0.08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3217.76</v>
      </c>
    </row>
    <row r="84" spans="1:117">
      <c r="A84" t="s">
        <v>126</v>
      </c>
      <c r="B84">
        <v>0</v>
      </c>
      <c r="C84">
        <v>0</v>
      </c>
      <c r="D84">
        <v>29.21</v>
      </c>
      <c r="E84">
        <v>0</v>
      </c>
      <c r="F84">
        <v>0</v>
      </c>
      <c r="G84">
        <v>50.54</v>
      </c>
      <c r="H84">
        <v>0</v>
      </c>
      <c r="I84">
        <v>0</v>
      </c>
      <c r="J84">
        <v>59.19</v>
      </c>
      <c r="K84">
        <v>686.07</v>
      </c>
      <c r="L84">
        <v>413.81</v>
      </c>
      <c r="M84">
        <v>47.33</v>
      </c>
      <c r="N84">
        <v>121.71</v>
      </c>
      <c r="O84">
        <v>127.6</v>
      </c>
      <c r="P84">
        <v>141.78</v>
      </c>
      <c r="Q84">
        <v>20.57</v>
      </c>
      <c r="R84">
        <v>42.4</v>
      </c>
      <c r="S84">
        <v>26.42</v>
      </c>
      <c r="T84">
        <v>0</v>
      </c>
      <c r="U84">
        <v>416.25</v>
      </c>
      <c r="V84">
        <v>18.21</v>
      </c>
      <c r="W84">
        <v>44.92</v>
      </c>
      <c r="X84">
        <v>98.87</v>
      </c>
      <c r="Y84">
        <v>0</v>
      </c>
      <c r="Z84">
        <v>19.559999999999999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45.1</v>
      </c>
      <c r="AH84">
        <v>168.66</v>
      </c>
      <c r="AI84">
        <v>17.559999999999999</v>
      </c>
      <c r="AJ84">
        <v>0</v>
      </c>
      <c r="AK84">
        <v>60.23</v>
      </c>
      <c r="AL84">
        <v>76.69</v>
      </c>
      <c r="AM84">
        <v>17.37</v>
      </c>
      <c r="AN84">
        <v>0</v>
      </c>
      <c r="AO84">
        <v>8.4700000000000006</v>
      </c>
      <c r="AP84">
        <v>12.68</v>
      </c>
      <c r="AQ84">
        <v>76.900000000000006</v>
      </c>
      <c r="AR84">
        <v>44.71</v>
      </c>
      <c r="AS84">
        <v>33.979999999999997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3.62</v>
      </c>
      <c r="BB84">
        <v>0.08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3219.81</v>
      </c>
    </row>
    <row r="85" spans="1:117">
      <c r="A85" t="s">
        <v>127</v>
      </c>
      <c r="B85">
        <v>0</v>
      </c>
      <c r="C85">
        <v>0</v>
      </c>
      <c r="D85">
        <v>29.21</v>
      </c>
      <c r="E85">
        <v>0</v>
      </c>
      <c r="F85">
        <v>0</v>
      </c>
      <c r="G85">
        <v>50.54</v>
      </c>
      <c r="H85">
        <v>0</v>
      </c>
      <c r="I85">
        <v>0</v>
      </c>
      <c r="J85">
        <v>59.19</v>
      </c>
      <c r="K85">
        <v>686.07</v>
      </c>
      <c r="L85">
        <v>413.81</v>
      </c>
      <c r="M85">
        <v>47.33</v>
      </c>
      <c r="N85">
        <v>121.71</v>
      </c>
      <c r="O85">
        <v>127.6</v>
      </c>
      <c r="P85">
        <v>141.78</v>
      </c>
      <c r="Q85">
        <v>20.57</v>
      </c>
      <c r="R85">
        <v>42.4</v>
      </c>
      <c r="S85">
        <v>26.42</v>
      </c>
      <c r="T85">
        <v>0</v>
      </c>
      <c r="U85">
        <v>416.25</v>
      </c>
      <c r="V85">
        <v>18.21</v>
      </c>
      <c r="W85">
        <v>44.92</v>
      </c>
      <c r="X85">
        <v>98.87</v>
      </c>
      <c r="Y85">
        <v>0</v>
      </c>
      <c r="Z85">
        <v>3.3</v>
      </c>
      <c r="AA85">
        <v>42.15</v>
      </c>
      <c r="AB85">
        <v>31.33</v>
      </c>
      <c r="AC85">
        <v>25.31</v>
      </c>
      <c r="AD85">
        <v>40.4</v>
      </c>
      <c r="AE85">
        <v>53.79</v>
      </c>
      <c r="AF85">
        <v>38.64</v>
      </c>
      <c r="AG85">
        <v>45.1</v>
      </c>
      <c r="AH85">
        <v>167.1</v>
      </c>
      <c r="AI85">
        <v>17.559999999999999</v>
      </c>
      <c r="AJ85">
        <v>0</v>
      </c>
      <c r="AK85">
        <v>60.23</v>
      </c>
      <c r="AL85">
        <v>76.69</v>
      </c>
      <c r="AM85">
        <v>17.37</v>
      </c>
      <c r="AN85">
        <v>0</v>
      </c>
      <c r="AO85">
        <v>8.4700000000000006</v>
      </c>
      <c r="AP85">
        <v>11.02</v>
      </c>
      <c r="AQ85">
        <v>76.900000000000006</v>
      </c>
      <c r="AR85">
        <v>44.71</v>
      </c>
      <c r="AS85">
        <v>33.979999999999997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2.88</v>
      </c>
      <c r="AZ85">
        <v>4.01</v>
      </c>
      <c r="BA85">
        <v>3.54</v>
      </c>
      <c r="BB85">
        <v>0.08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3169.4500000000003</v>
      </c>
    </row>
    <row r="86" spans="1:117">
      <c r="A86" t="s">
        <v>128</v>
      </c>
      <c r="B86">
        <v>0</v>
      </c>
      <c r="C86">
        <v>0</v>
      </c>
      <c r="D86">
        <v>29.56</v>
      </c>
      <c r="E86">
        <v>0</v>
      </c>
      <c r="F86">
        <v>0</v>
      </c>
      <c r="G86">
        <v>50.54</v>
      </c>
      <c r="H86">
        <v>0</v>
      </c>
      <c r="I86">
        <v>0</v>
      </c>
      <c r="J86">
        <v>59.19</v>
      </c>
      <c r="K86">
        <v>686.07</v>
      </c>
      <c r="L86">
        <v>413.81</v>
      </c>
      <c r="M86">
        <v>47.33</v>
      </c>
      <c r="N86">
        <v>121.71</v>
      </c>
      <c r="O86">
        <v>127.6</v>
      </c>
      <c r="P86">
        <v>141.78</v>
      </c>
      <c r="Q86">
        <v>20.57</v>
      </c>
      <c r="R86">
        <v>42.4</v>
      </c>
      <c r="S86">
        <v>26.42</v>
      </c>
      <c r="T86">
        <v>0</v>
      </c>
      <c r="U86">
        <v>416.25</v>
      </c>
      <c r="V86">
        <v>18.21</v>
      </c>
      <c r="W86">
        <v>44.92</v>
      </c>
      <c r="X86">
        <v>98.87</v>
      </c>
      <c r="Y86">
        <v>0</v>
      </c>
      <c r="Z86">
        <v>3.3</v>
      </c>
      <c r="AA86">
        <v>42.15</v>
      </c>
      <c r="AB86">
        <v>31.33</v>
      </c>
      <c r="AC86">
        <v>25.31</v>
      </c>
      <c r="AD86">
        <v>40.4</v>
      </c>
      <c r="AE86">
        <v>53.79</v>
      </c>
      <c r="AF86">
        <v>38.64</v>
      </c>
      <c r="AG86">
        <v>45.1</v>
      </c>
      <c r="AH86">
        <v>167.1</v>
      </c>
      <c r="AI86">
        <v>17.559999999999999</v>
      </c>
      <c r="AJ86">
        <v>0</v>
      </c>
      <c r="AK86">
        <v>60.23</v>
      </c>
      <c r="AL86">
        <v>76.69</v>
      </c>
      <c r="AM86">
        <v>17.37</v>
      </c>
      <c r="AN86">
        <v>0</v>
      </c>
      <c r="AO86">
        <v>8.76</v>
      </c>
      <c r="AP86">
        <v>9.86</v>
      </c>
      <c r="AQ86">
        <v>76.900000000000006</v>
      </c>
      <c r="AR86">
        <v>44.71</v>
      </c>
      <c r="AS86">
        <v>33.979999999999997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2.88</v>
      </c>
      <c r="AZ86">
        <v>4.01</v>
      </c>
      <c r="BA86">
        <v>3.54</v>
      </c>
      <c r="BB86">
        <v>0.08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3168.9300000000007</v>
      </c>
    </row>
    <row r="87" spans="1:117">
      <c r="A87" t="s">
        <v>129</v>
      </c>
      <c r="B87">
        <v>0</v>
      </c>
      <c r="C87">
        <v>0</v>
      </c>
      <c r="D87">
        <v>29.56</v>
      </c>
      <c r="E87">
        <v>0</v>
      </c>
      <c r="F87">
        <v>0</v>
      </c>
      <c r="G87">
        <v>50.54</v>
      </c>
      <c r="H87">
        <v>0</v>
      </c>
      <c r="I87">
        <v>0</v>
      </c>
      <c r="J87">
        <v>59.19</v>
      </c>
      <c r="K87">
        <v>686.07</v>
      </c>
      <c r="L87">
        <v>413.81</v>
      </c>
      <c r="M87">
        <v>47.33</v>
      </c>
      <c r="N87">
        <v>121.71</v>
      </c>
      <c r="O87">
        <v>127.6</v>
      </c>
      <c r="P87">
        <v>141.78</v>
      </c>
      <c r="Q87">
        <v>20.57</v>
      </c>
      <c r="R87">
        <v>42.4</v>
      </c>
      <c r="S87">
        <v>26.42</v>
      </c>
      <c r="T87">
        <v>0</v>
      </c>
      <c r="U87">
        <v>416.25</v>
      </c>
      <c r="V87">
        <v>18.21</v>
      </c>
      <c r="W87">
        <v>44.92</v>
      </c>
      <c r="X87">
        <v>98.87</v>
      </c>
      <c r="Y87">
        <v>0</v>
      </c>
      <c r="Z87">
        <v>3.3</v>
      </c>
      <c r="AA87">
        <v>42.15</v>
      </c>
      <c r="AB87">
        <v>31.33</v>
      </c>
      <c r="AC87">
        <v>25.31</v>
      </c>
      <c r="AD87">
        <v>40.4</v>
      </c>
      <c r="AE87">
        <v>53.79</v>
      </c>
      <c r="AF87">
        <v>38.64</v>
      </c>
      <c r="AG87">
        <v>45.1</v>
      </c>
      <c r="AH87">
        <v>167.1</v>
      </c>
      <c r="AI87">
        <v>17.559999999999999</v>
      </c>
      <c r="AJ87">
        <v>0</v>
      </c>
      <c r="AK87">
        <v>60.23</v>
      </c>
      <c r="AL87">
        <v>76.69</v>
      </c>
      <c r="AM87">
        <v>17.37</v>
      </c>
      <c r="AN87">
        <v>0</v>
      </c>
      <c r="AO87">
        <v>9.2899999999999991</v>
      </c>
      <c r="AP87">
        <v>10.63</v>
      </c>
      <c r="AQ87">
        <v>76.900000000000006</v>
      </c>
      <c r="AR87">
        <v>44.71</v>
      </c>
      <c r="AS87">
        <v>33.979999999999997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2.88</v>
      </c>
      <c r="AZ87">
        <v>4.01</v>
      </c>
      <c r="BA87">
        <v>3.54</v>
      </c>
      <c r="BB87">
        <v>0.08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3170.2300000000005</v>
      </c>
    </row>
    <row r="88" spans="1:117">
      <c r="A88" t="s">
        <v>130</v>
      </c>
      <c r="B88">
        <v>0</v>
      </c>
      <c r="C88">
        <v>0</v>
      </c>
      <c r="D88">
        <v>29.56</v>
      </c>
      <c r="E88">
        <v>0</v>
      </c>
      <c r="F88">
        <v>0</v>
      </c>
      <c r="G88">
        <v>50.54</v>
      </c>
      <c r="H88">
        <v>0</v>
      </c>
      <c r="I88">
        <v>0</v>
      </c>
      <c r="J88">
        <v>59.19</v>
      </c>
      <c r="K88">
        <v>686.07</v>
      </c>
      <c r="L88">
        <v>413.81</v>
      </c>
      <c r="M88">
        <v>47.33</v>
      </c>
      <c r="N88">
        <v>121.71</v>
      </c>
      <c r="O88">
        <v>127.6</v>
      </c>
      <c r="P88">
        <v>141.78</v>
      </c>
      <c r="Q88">
        <v>20.57</v>
      </c>
      <c r="R88">
        <v>42.4</v>
      </c>
      <c r="S88">
        <v>26.42</v>
      </c>
      <c r="T88">
        <v>0</v>
      </c>
      <c r="U88">
        <v>416.25</v>
      </c>
      <c r="V88">
        <v>18.21</v>
      </c>
      <c r="W88">
        <v>44.92</v>
      </c>
      <c r="X88">
        <v>98.87</v>
      </c>
      <c r="Y88">
        <v>0</v>
      </c>
      <c r="Z88">
        <v>3.3</v>
      </c>
      <c r="AA88">
        <v>42.15</v>
      </c>
      <c r="AB88">
        <v>31.33</v>
      </c>
      <c r="AC88">
        <v>25.31</v>
      </c>
      <c r="AD88">
        <v>40.4</v>
      </c>
      <c r="AE88">
        <v>53.79</v>
      </c>
      <c r="AF88">
        <v>38.64</v>
      </c>
      <c r="AG88">
        <v>45.1</v>
      </c>
      <c r="AH88">
        <v>167.1</v>
      </c>
      <c r="AI88">
        <v>17.559999999999999</v>
      </c>
      <c r="AJ88">
        <v>0</v>
      </c>
      <c r="AK88">
        <v>60.23</v>
      </c>
      <c r="AL88">
        <v>76.69</v>
      </c>
      <c r="AM88">
        <v>17.37</v>
      </c>
      <c r="AN88">
        <v>0</v>
      </c>
      <c r="AO88">
        <v>9.2899999999999991</v>
      </c>
      <c r="AP88">
        <v>11.91</v>
      </c>
      <c r="AQ88">
        <v>76.900000000000006</v>
      </c>
      <c r="AR88">
        <v>44.71</v>
      </c>
      <c r="AS88">
        <v>33.979999999999997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2.88</v>
      </c>
      <c r="AZ88">
        <v>4.01</v>
      </c>
      <c r="BA88">
        <v>3.54</v>
      </c>
      <c r="BB88">
        <v>0.08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3171.51</v>
      </c>
    </row>
    <row r="89" spans="1:117">
      <c r="A89" t="s">
        <v>131</v>
      </c>
      <c r="B89">
        <v>0</v>
      </c>
      <c r="C89">
        <v>0</v>
      </c>
      <c r="D89">
        <v>29.56</v>
      </c>
      <c r="E89">
        <v>0</v>
      </c>
      <c r="F89">
        <v>0</v>
      </c>
      <c r="G89">
        <v>50.54</v>
      </c>
      <c r="H89">
        <v>0</v>
      </c>
      <c r="I89">
        <v>0</v>
      </c>
      <c r="J89">
        <v>59.19</v>
      </c>
      <c r="K89">
        <v>686.07</v>
      </c>
      <c r="L89">
        <v>413.81</v>
      </c>
      <c r="M89">
        <v>47.33</v>
      </c>
      <c r="N89">
        <v>121.71</v>
      </c>
      <c r="O89">
        <v>127.6</v>
      </c>
      <c r="P89">
        <v>141.78</v>
      </c>
      <c r="Q89">
        <v>20.57</v>
      </c>
      <c r="R89">
        <v>42.4</v>
      </c>
      <c r="S89">
        <v>26.42</v>
      </c>
      <c r="T89">
        <v>0</v>
      </c>
      <c r="U89">
        <v>416.25</v>
      </c>
      <c r="V89">
        <v>18.21</v>
      </c>
      <c r="W89">
        <v>44.92</v>
      </c>
      <c r="X89">
        <v>98.87</v>
      </c>
      <c r="Y89">
        <v>0</v>
      </c>
      <c r="Z89">
        <v>3.3</v>
      </c>
      <c r="AA89">
        <v>42.15</v>
      </c>
      <c r="AB89">
        <v>31.33</v>
      </c>
      <c r="AC89">
        <v>25.31</v>
      </c>
      <c r="AD89">
        <v>40.4</v>
      </c>
      <c r="AE89">
        <v>53.79</v>
      </c>
      <c r="AF89">
        <v>38.64</v>
      </c>
      <c r="AG89">
        <v>45.1</v>
      </c>
      <c r="AH89">
        <v>167.1</v>
      </c>
      <c r="AI89">
        <v>17.559999999999999</v>
      </c>
      <c r="AJ89">
        <v>0</v>
      </c>
      <c r="AK89">
        <v>60.23</v>
      </c>
      <c r="AL89">
        <v>76.69</v>
      </c>
      <c r="AM89">
        <v>17.37</v>
      </c>
      <c r="AN89">
        <v>0</v>
      </c>
      <c r="AO89">
        <v>9.2899999999999991</v>
      </c>
      <c r="AP89">
        <v>11.91</v>
      </c>
      <c r="AQ89">
        <v>76.900000000000006</v>
      </c>
      <c r="AR89">
        <v>44.71</v>
      </c>
      <c r="AS89">
        <v>33.979999999999997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2.88</v>
      </c>
      <c r="AZ89">
        <v>4.01</v>
      </c>
      <c r="BA89">
        <v>3.54</v>
      </c>
      <c r="BB89">
        <v>0.08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3171.51</v>
      </c>
    </row>
    <row r="90" spans="1:117">
      <c r="A90" t="s">
        <v>132</v>
      </c>
      <c r="B90">
        <v>0</v>
      </c>
      <c r="C90">
        <v>0</v>
      </c>
      <c r="D90">
        <v>29.56</v>
      </c>
      <c r="E90">
        <v>0</v>
      </c>
      <c r="F90">
        <v>0</v>
      </c>
      <c r="G90">
        <v>50.54</v>
      </c>
      <c r="H90">
        <v>0</v>
      </c>
      <c r="I90">
        <v>0</v>
      </c>
      <c r="J90">
        <v>59.19</v>
      </c>
      <c r="K90">
        <v>686.07</v>
      </c>
      <c r="L90">
        <v>413.81</v>
      </c>
      <c r="M90">
        <v>47.33</v>
      </c>
      <c r="N90">
        <v>121.71</v>
      </c>
      <c r="O90">
        <v>127.6</v>
      </c>
      <c r="P90">
        <v>141.78</v>
      </c>
      <c r="Q90">
        <v>20.57</v>
      </c>
      <c r="R90">
        <v>42.4</v>
      </c>
      <c r="S90">
        <v>26.42</v>
      </c>
      <c r="T90">
        <v>0</v>
      </c>
      <c r="U90">
        <v>416.25</v>
      </c>
      <c r="V90">
        <v>18.21</v>
      </c>
      <c r="W90">
        <v>44.92</v>
      </c>
      <c r="X90">
        <v>98.87</v>
      </c>
      <c r="Y90">
        <v>0</v>
      </c>
      <c r="Z90">
        <v>13.04</v>
      </c>
      <c r="AA90">
        <v>42.15</v>
      </c>
      <c r="AB90">
        <v>31.33</v>
      </c>
      <c r="AC90">
        <v>25.31</v>
      </c>
      <c r="AD90">
        <v>40.4</v>
      </c>
      <c r="AE90">
        <v>53.79</v>
      </c>
      <c r="AF90">
        <v>38.64</v>
      </c>
      <c r="AG90">
        <v>45.1</v>
      </c>
      <c r="AH90">
        <v>167.1</v>
      </c>
      <c r="AI90">
        <v>17.559999999999999</v>
      </c>
      <c r="AJ90">
        <v>0</v>
      </c>
      <c r="AK90">
        <v>60.23</v>
      </c>
      <c r="AL90">
        <v>76.69</v>
      </c>
      <c r="AM90">
        <v>17.37</v>
      </c>
      <c r="AN90">
        <v>0</v>
      </c>
      <c r="AO90">
        <v>9.2899999999999991</v>
      </c>
      <c r="AP90">
        <v>11.91</v>
      </c>
      <c r="AQ90">
        <v>76.900000000000006</v>
      </c>
      <c r="AR90">
        <v>44.71</v>
      </c>
      <c r="AS90">
        <v>33.979999999999997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2.88</v>
      </c>
      <c r="AZ90">
        <v>4.01</v>
      </c>
      <c r="BA90">
        <v>3.54</v>
      </c>
      <c r="BB90">
        <v>0.08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3181.25</v>
      </c>
    </row>
    <row r="91" spans="1:117">
      <c r="A91" t="s">
        <v>133</v>
      </c>
      <c r="B91">
        <v>0</v>
      </c>
      <c r="C91">
        <v>0</v>
      </c>
      <c r="D91">
        <v>29.56</v>
      </c>
      <c r="E91">
        <v>0</v>
      </c>
      <c r="F91">
        <v>0</v>
      </c>
      <c r="G91">
        <v>50.54</v>
      </c>
      <c r="H91">
        <v>0</v>
      </c>
      <c r="I91">
        <v>0</v>
      </c>
      <c r="J91">
        <v>59.19</v>
      </c>
      <c r="K91">
        <v>686.07</v>
      </c>
      <c r="L91">
        <v>378.65</v>
      </c>
      <c r="M91">
        <v>47.33</v>
      </c>
      <c r="N91">
        <v>121.71</v>
      </c>
      <c r="O91">
        <v>127.6</v>
      </c>
      <c r="P91">
        <v>141.78</v>
      </c>
      <c r="Q91">
        <v>20.57</v>
      </c>
      <c r="R91">
        <v>42.4</v>
      </c>
      <c r="S91">
        <v>26.42</v>
      </c>
      <c r="T91">
        <v>0</v>
      </c>
      <c r="U91">
        <v>416.25</v>
      </c>
      <c r="V91">
        <v>18.21</v>
      </c>
      <c r="W91">
        <v>44.92</v>
      </c>
      <c r="X91">
        <v>98.87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45.1</v>
      </c>
      <c r="AH91">
        <v>168.66</v>
      </c>
      <c r="AI91">
        <v>17.559999999999999</v>
      </c>
      <c r="AJ91">
        <v>0</v>
      </c>
      <c r="AK91">
        <v>60.23</v>
      </c>
      <c r="AL91">
        <v>76.69</v>
      </c>
      <c r="AM91">
        <v>17.37</v>
      </c>
      <c r="AN91">
        <v>0</v>
      </c>
      <c r="AO91">
        <v>9.58</v>
      </c>
      <c r="AP91">
        <v>12.68</v>
      </c>
      <c r="AQ91">
        <v>76.900000000000006</v>
      </c>
      <c r="AR91">
        <v>44.71</v>
      </c>
      <c r="AS91">
        <v>33.979999999999997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2.88</v>
      </c>
      <c r="AZ91">
        <v>4.01</v>
      </c>
      <c r="BA91">
        <v>3.62</v>
      </c>
      <c r="BB91">
        <v>0.08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3184.6699999999996</v>
      </c>
    </row>
    <row r="92" spans="1:117">
      <c r="A92" t="s">
        <v>134</v>
      </c>
      <c r="B92">
        <v>0</v>
      </c>
      <c r="C92">
        <v>0</v>
      </c>
      <c r="D92">
        <v>29.56</v>
      </c>
      <c r="E92">
        <v>0</v>
      </c>
      <c r="F92">
        <v>0</v>
      </c>
      <c r="G92">
        <v>50.54</v>
      </c>
      <c r="H92">
        <v>0</v>
      </c>
      <c r="I92">
        <v>0</v>
      </c>
      <c r="J92">
        <v>59.19</v>
      </c>
      <c r="K92">
        <v>686.07</v>
      </c>
      <c r="L92">
        <v>343.49</v>
      </c>
      <c r="M92">
        <v>47.33</v>
      </c>
      <c r="N92">
        <v>121.71</v>
      </c>
      <c r="O92">
        <v>127.6</v>
      </c>
      <c r="P92">
        <v>141.78</v>
      </c>
      <c r="Q92">
        <v>20.57</v>
      </c>
      <c r="R92">
        <v>42.4</v>
      </c>
      <c r="S92">
        <v>26.42</v>
      </c>
      <c r="T92">
        <v>0</v>
      </c>
      <c r="U92">
        <v>416.25</v>
      </c>
      <c r="V92">
        <v>18.21</v>
      </c>
      <c r="W92">
        <v>44.92</v>
      </c>
      <c r="X92">
        <v>98.87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45.1</v>
      </c>
      <c r="AH92">
        <v>168.66</v>
      </c>
      <c r="AI92">
        <v>17.559999999999999</v>
      </c>
      <c r="AJ92">
        <v>0</v>
      </c>
      <c r="AK92">
        <v>60.23</v>
      </c>
      <c r="AL92">
        <v>76.69</v>
      </c>
      <c r="AM92">
        <v>17.37</v>
      </c>
      <c r="AN92">
        <v>0</v>
      </c>
      <c r="AO92">
        <v>9.58</v>
      </c>
      <c r="AP92">
        <v>12.68</v>
      </c>
      <c r="AQ92">
        <v>76.900000000000006</v>
      </c>
      <c r="AR92">
        <v>44.71</v>
      </c>
      <c r="AS92">
        <v>33.979999999999997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2.88</v>
      </c>
      <c r="AZ92">
        <v>4.01</v>
      </c>
      <c r="BA92">
        <v>3.62</v>
      </c>
      <c r="BB92">
        <v>0.08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3149.5099999999998</v>
      </c>
    </row>
    <row r="93" spans="1:117">
      <c r="A93" t="s">
        <v>135</v>
      </c>
      <c r="B93">
        <v>0</v>
      </c>
      <c r="C93">
        <v>0</v>
      </c>
      <c r="D93">
        <v>29.56</v>
      </c>
      <c r="E93">
        <v>0</v>
      </c>
      <c r="F93">
        <v>0</v>
      </c>
      <c r="G93">
        <v>50.54</v>
      </c>
      <c r="H93">
        <v>0</v>
      </c>
      <c r="I93">
        <v>0</v>
      </c>
      <c r="J93">
        <v>59.19</v>
      </c>
      <c r="K93">
        <v>686.07</v>
      </c>
      <c r="L93">
        <v>308.33999999999997</v>
      </c>
      <c r="M93">
        <v>47.33</v>
      </c>
      <c r="N93">
        <v>121.71</v>
      </c>
      <c r="O93">
        <v>127.6</v>
      </c>
      <c r="P93">
        <v>141.78</v>
      </c>
      <c r="Q93">
        <v>20.96</v>
      </c>
      <c r="R93">
        <v>42.4</v>
      </c>
      <c r="S93">
        <v>26.42</v>
      </c>
      <c r="T93">
        <v>0</v>
      </c>
      <c r="U93">
        <v>416.25</v>
      </c>
      <c r="V93">
        <v>18.21</v>
      </c>
      <c r="W93">
        <v>44.92</v>
      </c>
      <c r="X93">
        <v>98.87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45.1</v>
      </c>
      <c r="AH93">
        <v>168.66</v>
      </c>
      <c r="AI93">
        <v>17.559999999999999</v>
      </c>
      <c r="AJ93">
        <v>0</v>
      </c>
      <c r="AK93">
        <v>60.23</v>
      </c>
      <c r="AL93">
        <v>76.69</v>
      </c>
      <c r="AM93">
        <v>17.37</v>
      </c>
      <c r="AN93">
        <v>0</v>
      </c>
      <c r="AO93">
        <v>9.58</v>
      </c>
      <c r="AP93">
        <v>12.68</v>
      </c>
      <c r="AQ93">
        <v>76.900000000000006</v>
      </c>
      <c r="AR93">
        <v>44.71</v>
      </c>
      <c r="AS93">
        <v>33.979999999999997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2.88</v>
      </c>
      <c r="AZ93">
        <v>4.01</v>
      </c>
      <c r="BA93">
        <v>3.62</v>
      </c>
      <c r="BB93">
        <v>0.08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3114.75</v>
      </c>
    </row>
    <row r="94" spans="1:117">
      <c r="A94" t="s">
        <v>136</v>
      </c>
      <c r="B94">
        <v>0</v>
      </c>
      <c r="C94">
        <v>0</v>
      </c>
      <c r="D94">
        <v>29.56</v>
      </c>
      <c r="E94">
        <v>0</v>
      </c>
      <c r="F94">
        <v>0</v>
      </c>
      <c r="G94">
        <v>50.54</v>
      </c>
      <c r="H94">
        <v>0</v>
      </c>
      <c r="I94">
        <v>0</v>
      </c>
      <c r="J94">
        <v>59.19</v>
      </c>
      <c r="K94">
        <v>686.07</v>
      </c>
      <c r="L94">
        <v>192.53</v>
      </c>
      <c r="M94">
        <v>47.33</v>
      </c>
      <c r="N94">
        <v>121.71</v>
      </c>
      <c r="O94">
        <v>127.6</v>
      </c>
      <c r="P94">
        <v>141.78</v>
      </c>
      <c r="Q94">
        <v>20.96</v>
      </c>
      <c r="R94">
        <v>42.4</v>
      </c>
      <c r="S94">
        <v>27.05</v>
      </c>
      <c r="T94">
        <v>0</v>
      </c>
      <c r="U94">
        <v>416.25</v>
      </c>
      <c r="V94">
        <v>18.21</v>
      </c>
      <c r="W94">
        <v>44.92</v>
      </c>
      <c r="X94">
        <v>98.87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45.1</v>
      </c>
      <c r="AH94">
        <v>168.66</v>
      </c>
      <c r="AI94">
        <v>17.559999999999999</v>
      </c>
      <c r="AJ94">
        <v>0</v>
      </c>
      <c r="AK94">
        <v>60.23</v>
      </c>
      <c r="AL94">
        <v>76.69</v>
      </c>
      <c r="AM94">
        <v>17.37</v>
      </c>
      <c r="AN94">
        <v>0</v>
      </c>
      <c r="AO94">
        <v>9.58</v>
      </c>
      <c r="AP94">
        <v>12.68</v>
      </c>
      <c r="AQ94">
        <v>76.900000000000006</v>
      </c>
      <c r="AR94">
        <v>44.71</v>
      </c>
      <c r="AS94">
        <v>33.979999999999997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4.01</v>
      </c>
      <c r="BA94">
        <v>3.62</v>
      </c>
      <c r="BB94">
        <v>0.08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2999.57</v>
      </c>
    </row>
    <row r="95" spans="1:117">
      <c r="A95" t="s">
        <v>137</v>
      </c>
      <c r="B95">
        <v>0</v>
      </c>
      <c r="C95">
        <v>0</v>
      </c>
      <c r="D95">
        <v>29.56</v>
      </c>
      <c r="E95">
        <v>0</v>
      </c>
      <c r="F95">
        <v>0</v>
      </c>
      <c r="G95">
        <v>50.54</v>
      </c>
      <c r="H95">
        <v>0</v>
      </c>
      <c r="I95">
        <v>0</v>
      </c>
      <c r="J95">
        <v>59.19</v>
      </c>
      <c r="K95">
        <v>686.07</v>
      </c>
      <c r="L95">
        <v>192.53</v>
      </c>
      <c r="M95">
        <v>47.33</v>
      </c>
      <c r="N95">
        <v>121.71</v>
      </c>
      <c r="O95">
        <v>127.6</v>
      </c>
      <c r="P95">
        <v>141.78</v>
      </c>
      <c r="Q95">
        <v>20.96</v>
      </c>
      <c r="R95">
        <v>42.4</v>
      </c>
      <c r="S95">
        <v>27.05</v>
      </c>
      <c r="T95">
        <v>0</v>
      </c>
      <c r="U95">
        <v>416.25</v>
      </c>
      <c r="V95">
        <v>18.21</v>
      </c>
      <c r="W95">
        <v>44.92</v>
      </c>
      <c r="X95">
        <v>98.87</v>
      </c>
      <c r="Y95">
        <v>0</v>
      </c>
      <c r="Z95">
        <v>13.04</v>
      </c>
      <c r="AA95">
        <v>42.15</v>
      </c>
      <c r="AB95">
        <v>29.48</v>
      </c>
      <c r="AC95">
        <v>21.37</v>
      </c>
      <c r="AD95">
        <v>40.4</v>
      </c>
      <c r="AE95">
        <v>53.79</v>
      </c>
      <c r="AF95">
        <v>38.64</v>
      </c>
      <c r="AG95">
        <v>45.1</v>
      </c>
      <c r="AH95">
        <v>167.1</v>
      </c>
      <c r="AI95">
        <v>15.46</v>
      </c>
      <c r="AJ95">
        <v>0</v>
      </c>
      <c r="AK95">
        <v>60.23</v>
      </c>
      <c r="AL95">
        <v>76.69</v>
      </c>
      <c r="AM95">
        <v>17.37</v>
      </c>
      <c r="AN95">
        <v>0</v>
      </c>
      <c r="AO95">
        <v>9.58</v>
      </c>
      <c r="AP95">
        <v>11.91</v>
      </c>
      <c r="AQ95">
        <v>76.900000000000006</v>
      </c>
      <c r="AR95">
        <v>44.71</v>
      </c>
      <c r="AS95">
        <v>33.979999999999997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1.44</v>
      </c>
      <c r="AZ95">
        <v>4.01</v>
      </c>
      <c r="BA95">
        <v>3.54</v>
      </c>
      <c r="BB95">
        <v>0.08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2951.9500000000003</v>
      </c>
    </row>
    <row r="96" spans="1:117">
      <c r="A96" t="s">
        <v>138</v>
      </c>
      <c r="B96">
        <v>0</v>
      </c>
      <c r="C96">
        <v>0</v>
      </c>
      <c r="D96">
        <v>29.56</v>
      </c>
      <c r="E96">
        <v>0</v>
      </c>
      <c r="F96">
        <v>0</v>
      </c>
      <c r="G96">
        <v>50.54</v>
      </c>
      <c r="H96">
        <v>0</v>
      </c>
      <c r="I96">
        <v>0</v>
      </c>
      <c r="J96">
        <v>59.19</v>
      </c>
      <c r="K96">
        <v>686.07</v>
      </c>
      <c r="L96">
        <v>192.53</v>
      </c>
      <c r="M96">
        <v>47.33</v>
      </c>
      <c r="N96">
        <v>121.71</v>
      </c>
      <c r="O96">
        <v>127.6</v>
      </c>
      <c r="P96">
        <v>141.78</v>
      </c>
      <c r="Q96">
        <v>20.96</v>
      </c>
      <c r="R96">
        <v>42.4</v>
      </c>
      <c r="S96">
        <v>27.05</v>
      </c>
      <c r="T96">
        <v>1.62</v>
      </c>
      <c r="U96">
        <v>416.25</v>
      </c>
      <c r="V96">
        <v>18.21</v>
      </c>
      <c r="W96">
        <v>44.92</v>
      </c>
      <c r="X96">
        <v>98.87</v>
      </c>
      <c r="Y96">
        <v>0</v>
      </c>
      <c r="Z96">
        <v>13.04</v>
      </c>
      <c r="AA96">
        <v>42.15</v>
      </c>
      <c r="AB96">
        <v>29.48</v>
      </c>
      <c r="AC96">
        <v>21.37</v>
      </c>
      <c r="AD96">
        <v>40.4</v>
      </c>
      <c r="AE96">
        <v>53.79</v>
      </c>
      <c r="AF96">
        <v>38.64</v>
      </c>
      <c r="AG96">
        <v>45.1</v>
      </c>
      <c r="AH96">
        <v>167.1</v>
      </c>
      <c r="AI96">
        <v>15.46</v>
      </c>
      <c r="AJ96">
        <v>0</v>
      </c>
      <c r="AK96">
        <v>60.23</v>
      </c>
      <c r="AL96">
        <v>76.69</v>
      </c>
      <c r="AM96">
        <v>17.37</v>
      </c>
      <c r="AN96">
        <v>0</v>
      </c>
      <c r="AO96">
        <v>9.58</v>
      </c>
      <c r="AP96">
        <v>11.91</v>
      </c>
      <c r="AQ96">
        <v>76.900000000000006</v>
      </c>
      <c r="AR96">
        <v>44.71</v>
      </c>
      <c r="AS96">
        <v>33.979999999999997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1.44</v>
      </c>
      <c r="AZ96">
        <v>4.01</v>
      </c>
      <c r="BA96">
        <v>3.54</v>
      </c>
      <c r="BB96">
        <v>0.08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2953.57</v>
      </c>
    </row>
    <row r="97" spans="1:117">
      <c r="A97" t="s">
        <v>139</v>
      </c>
      <c r="B97">
        <v>0</v>
      </c>
      <c r="C97">
        <v>0</v>
      </c>
      <c r="D97">
        <v>29.56</v>
      </c>
      <c r="E97">
        <v>0</v>
      </c>
      <c r="F97">
        <v>0</v>
      </c>
      <c r="G97">
        <v>50.54</v>
      </c>
      <c r="H97">
        <v>0</v>
      </c>
      <c r="I97">
        <v>0</v>
      </c>
      <c r="J97">
        <v>59.19</v>
      </c>
      <c r="K97">
        <v>686.07</v>
      </c>
      <c r="L97">
        <v>192.53</v>
      </c>
      <c r="M97">
        <v>47.33</v>
      </c>
      <c r="N97">
        <v>121.71</v>
      </c>
      <c r="O97">
        <v>127.6</v>
      </c>
      <c r="P97">
        <v>141.78</v>
      </c>
      <c r="Q97">
        <v>20.96</v>
      </c>
      <c r="R97">
        <v>43.71</v>
      </c>
      <c r="S97">
        <v>22.8</v>
      </c>
      <c r="T97">
        <v>1.62</v>
      </c>
      <c r="U97">
        <v>416.25</v>
      </c>
      <c r="V97">
        <v>18.21</v>
      </c>
      <c r="W97">
        <v>44.92</v>
      </c>
      <c r="X97">
        <v>98.87</v>
      </c>
      <c r="Y97">
        <v>0</v>
      </c>
      <c r="Z97">
        <v>13.04</v>
      </c>
      <c r="AA97">
        <v>42.15</v>
      </c>
      <c r="AB97">
        <v>29.48</v>
      </c>
      <c r="AC97">
        <v>21.37</v>
      </c>
      <c r="AD97">
        <v>40.4</v>
      </c>
      <c r="AE97">
        <v>53.79</v>
      </c>
      <c r="AF97">
        <v>38.64</v>
      </c>
      <c r="AG97">
        <v>45.1</v>
      </c>
      <c r="AH97">
        <v>167.1</v>
      </c>
      <c r="AI97">
        <v>15.46</v>
      </c>
      <c r="AJ97">
        <v>0</v>
      </c>
      <c r="AK97">
        <v>60.23</v>
      </c>
      <c r="AL97">
        <v>76.69</v>
      </c>
      <c r="AM97">
        <v>17.37</v>
      </c>
      <c r="AN97">
        <v>0</v>
      </c>
      <c r="AO97">
        <v>9.58</v>
      </c>
      <c r="AP97">
        <v>11.91</v>
      </c>
      <c r="AQ97">
        <v>76.900000000000006</v>
      </c>
      <c r="AR97">
        <v>44.71</v>
      </c>
      <c r="AS97">
        <v>33.979999999999997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4.01</v>
      </c>
      <c r="BA97">
        <v>3.54</v>
      </c>
      <c r="BB97">
        <v>0.08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2950.63</v>
      </c>
    </row>
    <row r="98" spans="1:117">
      <c r="A98" t="s">
        <v>140</v>
      </c>
      <c r="B98">
        <v>0</v>
      </c>
      <c r="C98">
        <v>0</v>
      </c>
      <c r="D98">
        <v>29.56</v>
      </c>
      <c r="E98">
        <v>0</v>
      </c>
      <c r="F98">
        <v>0</v>
      </c>
      <c r="G98">
        <v>50.54</v>
      </c>
      <c r="H98">
        <v>0</v>
      </c>
      <c r="I98">
        <v>0</v>
      </c>
      <c r="J98">
        <v>59.19</v>
      </c>
      <c r="K98">
        <v>686.07</v>
      </c>
      <c r="L98">
        <v>192.53</v>
      </c>
      <c r="M98">
        <v>47.33</v>
      </c>
      <c r="N98">
        <v>121.71</v>
      </c>
      <c r="O98">
        <v>127.6</v>
      </c>
      <c r="P98">
        <v>141.78</v>
      </c>
      <c r="Q98">
        <v>20.96</v>
      </c>
      <c r="R98">
        <v>43.71</v>
      </c>
      <c r="S98">
        <v>22.8</v>
      </c>
      <c r="T98">
        <v>1.62</v>
      </c>
      <c r="U98">
        <v>416.25</v>
      </c>
      <c r="V98">
        <v>18.21</v>
      </c>
      <c r="W98">
        <v>44.92</v>
      </c>
      <c r="X98">
        <v>98.87</v>
      </c>
      <c r="Y98">
        <v>0</v>
      </c>
      <c r="Z98">
        <v>13.04</v>
      </c>
      <c r="AA98">
        <v>42.15</v>
      </c>
      <c r="AB98">
        <v>29.48</v>
      </c>
      <c r="AC98">
        <v>21.37</v>
      </c>
      <c r="AD98">
        <v>40.4</v>
      </c>
      <c r="AE98">
        <v>53.79</v>
      </c>
      <c r="AF98">
        <v>38.64</v>
      </c>
      <c r="AG98">
        <v>45.1</v>
      </c>
      <c r="AH98">
        <v>167.1</v>
      </c>
      <c r="AI98">
        <v>15.46</v>
      </c>
      <c r="AJ98">
        <v>0</v>
      </c>
      <c r="AK98">
        <v>60.23</v>
      </c>
      <c r="AL98">
        <v>76.69</v>
      </c>
      <c r="AM98">
        <v>17.37</v>
      </c>
      <c r="AN98">
        <v>0</v>
      </c>
      <c r="AO98">
        <v>9.58</v>
      </c>
      <c r="AP98">
        <v>11.91</v>
      </c>
      <c r="AQ98">
        <v>76.900000000000006</v>
      </c>
      <c r="AR98">
        <v>44.71</v>
      </c>
      <c r="AS98">
        <v>33.979999999999997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4.01</v>
      </c>
      <c r="BA98">
        <v>3.54</v>
      </c>
      <c r="BB98">
        <v>0.08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2950.63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1.0018999999999991</v>
      </c>
      <c r="E99">
        <f t="shared" si="2"/>
        <v>0</v>
      </c>
      <c r="F99">
        <f t="shared" si="2"/>
        <v>0</v>
      </c>
      <c r="G99">
        <f t="shared" si="2"/>
        <v>1.6644524999999994</v>
      </c>
      <c r="H99">
        <f t="shared" si="2"/>
        <v>0</v>
      </c>
      <c r="I99">
        <f t="shared" si="2"/>
        <v>0</v>
      </c>
      <c r="J99">
        <f t="shared" si="2"/>
        <v>2.0248349999999955</v>
      </c>
      <c r="K99">
        <f t="shared" si="2"/>
        <v>16.455074999999997</v>
      </c>
      <c r="L99">
        <f t="shared" si="2"/>
        <v>9.6021025000000044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3.1013800000000034</v>
      </c>
      <c r="Q99">
        <f t="shared" si="2"/>
        <v>0.50157750000000023</v>
      </c>
      <c r="R99">
        <f t="shared" si="2"/>
        <v>1.042490000000001</v>
      </c>
      <c r="S99">
        <f t="shared" si="2"/>
        <v>0.64455499999999999</v>
      </c>
      <c r="T99">
        <f t="shared" si="2"/>
        <v>3.1590000000000035E-2</v>
      </c>
      <c r="U99">
        <f t="shared" si="2"/>
        <v>9.0618750000000006</v>
      </c>
      <c r="V99">
        <f t="shared" si="2"/>
        <v>0.4036975000000006</v>
      </c>
      <c r="W99">
        <f t="shared" si="2"/>
        <v>1.0795600000000012</v>
      </c>
      <c r="X99">
        <f t="shared" si="2"/>
        <v>2.3728800000000012</v>
      </c>
      <c r="Y99">
        <f t="shared" si="2"/>
        <v>0</v>
      </c>
      <c r="Z99">
        <f t="shared" si="2"/>
        <v>0.14438500000000001</v>
      </c>
      <c r="AA99">
        <f t="shared" si="2"/>
        <v>0.55291500000000049</v>
      </c>
      <c r="AB99">
        <f t="shared" si="2"/>
        <v>0.64727000000000079</v>
      </c>
      <c r="AC99">
        <f t="shared" si="2"/>
        <v>0.47240999999999972</v>
      </c>
      <c r="AD99">
        <f t="shared" si="2"/>
        <v>0.97266000000000141</v>
      </c>
      <c r="AE99">
        <f t="shared" si="2"/>
        <v>1.2948299999999993</v>
      </c>
      <c r="AF99">
        <f t="shared" si="2"/>
        <v>0.79536000000000007</v>
      </c>
      <c r="AG99">
        <f t="shared" si="2"/>
        <v>1.0823999999999991</v>
      </c>
      <c r="AH99">
        <f t="shared" si="2"/>
        <v>3.5946950000000024</v>
      </c>
      <c r="AI99">
        <f t="shared" si="2"/>
        <v>0.41191499999999992</v>
      </c>
      <c r="AJ99">
        <f t="shared" si="2"/>
        <v>0</v>
      </c>
      <c r="AK99">
        <f t="shared" si="2"/>
        <v>1.4455199999999973</v>
      </c>
      <c r="AL99">
        <f t="shared" si="2"/>
        <v>1.9005049999999988</v>
      </c>
      <c r="AM99">
        <f t="shared" si="2"/>
        <v>0.18360250000000003</v>
      </c>
      <c r="AN99">
        <f t="shared" si="2"/>
        <v>0</v>
      </c>
      <c r="AO99">
        <f t="shared" si="2"/>
        <v>0.23118750000000016</v>
      </c>
      <c r="AP99">
        <f t="shared" si="2"/>
        <v>0.28564749999999983</v>
      </c>
      <c r="AQ99">
        <f t="shared" si="2"/>
        <v>1.6683099999999977</v>
      </c>
      <c r="AR99">
        <f t="shared" si="2"/>
        <v>1.0849250000000006</v>
      </c>
      <c r="AS99">
        <f t="shared" si="2"/>
        <v>0.82263000000000031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4.4279999999999951E-2</v>
      </c>
      <c r="AZ99">
        <f t="shared" si="3"/>
        <v>9.6239999999999867E-2</v>
      </c>
      <c r="BA99">
        <f t="shared" si="3"/>
        <v>7.729500000000003E-2</v>
      </c>
      <c r="BB99">
        <f t="shared" si="3"/>
        <v>2.3685000000000012E-2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74.420237500000027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45546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X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556.89</v>
      </c>
      <c r="L3">
        <v>121.86</v>
      </c>
      <c r="M3">
        <v>45.84</v>
      </c>
      <c r="N3">
        <v>117.88</v>
      </c>
      <c r="O3">
        <v>123.58</v>
      </c>
      <c r="P3">
        <v>105.62</v>
      </c>
      <c r="Q3">
        <v>14.93</v>
      </c>
      <c r="R3">
        <v>30.62</v>
      </c>
      <c r="S3">
        <v>18.97</v>
      </c>
      <c r="T3">
        <v>0</v>
      </c>
      <c r="U3">
        <v>333.41</v>
      </c>
      <c r="V3">
        <v>13.85</v>
      </c>
      <c r="W3">
        <v>44.94</v>
      </c>
      <c r="X3">
        <v>95.76</v>
      </c>
      <c r="Y3">
        <v>0</v>
      </c>
      <c r="Z3">
        <v>0</v>
      </c>
      <c r="AA3">
        <v>40.82</v>
      </c>
      <c r="AB3">
        <v>42.83</v>
      </c>
      <c r="AC3">
        <v>31.07</v>
      </c>
      <c r="AD3">
        <v>39.130000000000003</v>
      </c>
      <c r="AE3">
        <v>52.1</v>
      </c>
      <c r="AF3">
        <v>37.42</v>
      </c>
      <c r="AG3">
        <v>43.68</v>
      </c>
      <c r="AH3">
        <v>161.84</v>
      </c>
      <c r="AI3">
        <v>3.4</v>
      </c>
      <c r="AJ3">
        <v>0</v>
      </c>
      <c r="AK3">
        <v>58.33</v>
      </c>
      <c r="AL3">
        <v>81.03</v>
      </c>
      <c r="AM3">
        <v>16.82</v>
      </c>
      <c r="AN3">
        <v>0</v>
      </c>
      <c r="AO3">
        <v>9.9700000000000006</v>
      </c>
      <c r="AP3">
        <v>12.59</v>
      </c>
      <c r="AQ3">
        <v>68.64</v>
      </c>
      <c r="AR3">
        <v>47.58</v>
      </c>
      <c r="AS3">
        <v>35.200000000000003</v>
      </c>
      <c r="AT3">
        <v>17.18</v>
      </c>
      <c r="AU3">
        <v>0</v>
      </c>
      <c r="AV3">
        <v>0</v>
      </c>
      <c r="AW3">
        <v>0</v>
      </c>
      <c r="AX3">
        <v>0</v>
      </c>
      <c r="AY3">
        <v>1.39</v>
      </c>
      <c r="AZ3">
        <v>3.88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2432.4799999999996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512.6</v>
      </c>
      <c r="L4">
        <v>111.47</v>
      </c>
      <c r="M4">
        <v>45.84</v>
      </c>
      <c r="N4">
        <v>117.88</v>
      </c>
      <c r="O4">
        <v>123.58</v>
      </c>
      <c r="P4">
        <v>105.62</v>
      </c>
      <c r="Q4">
        <v>14.56</v>
      </c>
      <c r="R4">
        <v>30.62</v>
      </c>
      <c r="S4">
        <v>18.97</v>
      </c>
      <c r="T4">
        <v>0</v>
      </c>
      <c r="U4">
        <v>333.41</v>
      </c>
      <c r="V4">
        <v>13.85</v>
      </c>
      <c r="W4">
        <v>44.94</v>
      </c>
      <c r="X4">
        <v>95.76</v>
      </c>
      <c r="Y4">
        <v>0</v>
      </c>
      <c r="Z4">
        <v>0</v>
      </c>
      <c r="AA4">
        <v>40.82</v>
      </c>
      <c r="AB4">
        <v>42.83</v>
      </c>
      <c r="AC4">
        <v>31.07</v>
      </c>
      <c r="AD4">
        <v>39.130000000000003</v>
      </c>
      <c r="AE4">
        <v>52.1</v>
      </c>
      <c r="AF4">
        <v>37.42</v>
      </c>
      <c r="AG4">
        <v>43.68</v>
      </c>
      <c r="AH4">
        <v>161.84</v>
      </c>
      <c r="AI4">
        <v>3.4</v>
      </c>
      <c r="AJ4">
        <v>0</v>
      </c>
      <c r="AK4">
        <v>58.33</v>
      </c>
      <c r="AL4">
        <v>81.03</v>
      </c>
      <c r="AM4">
        <v>16.82</v>
      </c>
      <c r="AN4">
        <v>0</v>
      </c>
      <c r="AO4">
        <v>9.9700000000000006</v>
      </c>
      <c r="AP4">
        <v>12.59</v>
      </c>
      <c r="AQ4">
        <v>68.64</v>
      </c>
      <c r="AR4">
        <v>47.58</v>
      </c>
      <c r="AS4">
        <v>35.200000000000003</v>
      </c>
      <c r="AT4">
        <v>16.649999999999999</v>
      </c>
      <c r="AU4">
        <v>0</v>
      </c>
      <c r="AV4">
        <v>0</v>
      </c>
      <c r="AW4">
        <v>0</v>
      </c>
      <c r="AX4">
        <v>0</v>
      </c>
      <c r="AY4">
        <v>1.39</v>
      </c>
      <c r="AZ4">
        <v>3.88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2376.9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450.35</v>
      </c>
      <c r="L5">
        <v>111.47</v>
      </c>
      <c r="M5">
        <v>44.84</v>
      </c>
      <c r="N5">
        <v>117.88</v>
      </c>
      <c r="O5">
        <v>123.58</v>
      </c>
      <c r="P5">
        <v>105.62</v>
      </c>
      <c r="Q5">
        <v>14.56</v>
      </c>
      <c r="R5">
        <v>30.62</v>
      </c>
      <c r="S5">
        <v>18.97</v>
      </c>
      <c r="T5">
        <v>0</v>
      </c>
      <c r="U5">
        <v>333.41</v>
      </c>
      <c r="V5">
        <v>12.76</v>
      </c>
      <c r="W5">
        <v>44.94</v>
      </c>
      <c r="X5">
        <v>95.76</v>
      </c>
      <c r="Y5">
        <v>0</v>
      </c>
      <c r="Z5">
        <v>0</v>
      </c>
      <c r="AA5">
        <v>40.82</v>
      </c>
      <c r="AB5">
        <v>42.83</v>
      </c>
      <c r="AC5">
        <v>20.7</v>
      </c>
      <c r="AD5">
        <v>39.130000000000003</v>
      </c>
      <c r="AE5">
        <v>52.1</v>
      </c>
      <c r="AF5">
        <v>37.42</v>
      </c>
      <c r="AG5">
        <v>43.68</v>
      </c>
      <c r="AH5">
        <v>161.84</v>
      </c>
      <c r="AI5">
        <v>3.4</v>
      </c>
      <c r="AJ5">
        <v>0</v>
      </c>
      <c r="AK5">
        <v>58.33</v>
      </c>
      <c r="AL5">
        <v>81.03</v>
      </c>
      <c r="AM5">
        <v>16.82</v>
      </c>
      <c r="AN5">
        <v>0</v>
      </c>
      <c r="AO5">
        <v>10.11</v>
      </c>
      <c r="AP5">
        <v>12.59</v>
      </c>
      <c r="AQ5">
        <v>68.64</v>
      </c>
      <c r="AR5">
        <v>42.77</v>
      </c>
      <c r="AS5">
        <v>35.200000000000003</v>
      </c>
      <c r="AT5">
        <v>15.51</v>
      </c>
      <c r="AU5">
        <v>0</v>
      </c>
      <c r="AV5">
        <v>0</v>
      </c>
      <c r="AW5">
        <v>0</v>
      </c>
      <c r="AX5">
        <v>0</v>
      </c>
      <c r="AY5">
        <v>1.39</v>
      </c>
      <c r="AZ5">
        <v>3.88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2296.3800000000006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411.61</v>
      </c>
      <c r="L6">
        <v>111.47</v>
      </c>
      <c r="M6">
        <v>44.84</v>
      </c>
      <c r="N6">
        <v>117.88</v>
      </c>
      <c r="O6">
        <v>123.58</v>
      </c>
      <c r="P6">
        <v>105.62</v>
      </c>
      <c r="Q6">
        <v>14.56</v>
      </c>
      <c r="R6">
        <v>30.62</v>
      </c>
      <c r="S6">
        <v>18.97</v>
      </c>
      <c r="T6">
        <v>0</v>
      </c>
      <c r="U6">
        <v>333.41</v>
      </c>
      <c r="V6">
        <v>12.76</v>
      </c>
      <c r="W6">
        <v>44.94</v>
      </c>
      <c r="X6">
        <v>95.76</v>
      </c>
      <c r="Y6">
        <v>0</v>
      </c>
      <c r="Z6">
        <v>0</v>
      </c>
      <c r="AA6">
        <v>40.82</v>
      </c>
      <c r="AB6">
        <v>42.83</v>
      </c>
      <c r="AC6">
        <v>20.7</v>
      </c>
      <c r="AD6">
        <v>39.130000000000003</v>
      </c>
      <c r="AE6">
        <v>52.1</v>
      </c>
      <c r="AF6">
        <v>37.42</v>
      </c>
      <c r="AG6">
        <v>43.68</v>
      </c>
      <c r="AH6">
        <v>161.84</v>
      </c>
      <c r="AI6">
        <v>17.010000000000002</v>
      </c>
      <c r="AJ6">
        <v>0</v>
      </c>
      <c r="AK6">
        <v>58.33</v>
      </c>
      <c r="AL6">
        <v>81.03</v>
      </c>
      <c r="AM6">
        <v>16.82</v>
      </c>
      <c r="AN6">
        <v>0</v>
      </c>
      <c r="AO6">
        <v>10.11</v>
      </c>
      <c r="AP6">
        <v>12.59</v>
      </c>
      <c r="AQ6">
        <v>68.64</v>
      </c>
      <c r="AR6">
        <v>42.77</v>
      </c>
      <c r="AS6">
        <v>35.200000000000003</v>
      </c>
      <c r="AT6">
        <v>13.86</v>
      </c>
      <c r="AU6">
        <v>0</v>
      </c>
      <c r="AV6">
        <v>0</v>
      </c>
      <c r="AW6">
        <v>0</v>
      </c>
      <c r="AX6">
        <v>0</v>
      </c>
      <c r="AY6">
        <v>1.39</v>
      </c>
      <c r="AZ6">
        <v>3.88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2269.6000000000004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365.45</v>
      </c>
      <c r="L7">
        <v>111.47</v>
      </c>
      <c r="M7">
        <v>44.84</v>
      </c>
      <c r="N7">
        <v>117.88</v>
      </c>
      <c r="O7">
        <v>123.58</v>
      </c>
      <c r="P7">
        <v>105.62</v>
      </c>
      <c r="Q7">
        <v>14.56</v>
      </c>
      <c r="R7">
        <v>30.62</v>
      </c>
      <c r="S7">
        <v>18.97</v>
      </c>
      <c r="T7">
        <v>0</v>
      </c>
      <c r="U7">
        <v>333.41</v>
      </c>
      <c r="V7">
        <v>11.53</v>
      </c>
      <c r="W7">
        <v>43.51</v>
      </c>
      <c r="X7">
        <v>95.76</v>
      </c>
      <c r="Y7">
        <v>0</v>
      </c>
      <c r="Z7">
        <v>0</v>
      </c>
      <c r="AA7">
        <v>40.82</v>
      </c>
      <c r="AB7">
        <v>42.83</v>
      </c>
      <c r="AC7">
        <v>20.7</v>
      </c>
      <c r="AD7">
        <v>39.130000000000003</v>
      </c>
      <c r="AE7">
        <v>52.1</v>
      </c>
      <c r="AF7">
        <v>37.42</v>
      </c>
      <c r="AG7">
        <v>43.68</v>
      </c>
      <c r="AH7">
        <v>161.84</v>
      </c>
      <c r="AI7">
        <v>17.010000000000002</v>
      </c>
      <c r="AJ7">
        <v>0</v>
      </c>
      <c r="AK7">
        <v>58.33</v>
      </c>
      <c r="AL7">
        <v>81.03</v>
      </c>
      <c r="AM7">
        <v>11.22</v>
      </c>
      <c r="AN7">
        <v>0</v>
      </c>
      <c r="AO7">
        <v>10.11</v>
      </c>
      <c r="AP7">
        <v>12.59</v>
      </c>
      <c r="AQ7">
        <v>68.64</v>
      </c>
      <c r="AR7">
        <v>42.77</v>
      </c>
      <c r="AS7">
        <v>35.200000000000003</v>
      </c>
      <c r="AT7">
        <v>11.24</v>
      </c>
      <c r="AU7">
        <v>0</v>
      </c>
      <c r="AV7">
        <v>0</v>
      </c>
      <c r="AW7">
        <v>0</v>
      </c>
      <c r="AX7">
        <v>0</v>
      </c>
      <c r="AY7">
        <v>1.39</v>
      </c>
      <c r="AZ7">
        <v>3.88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2212.559999999999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365.45</v>
      </c>
      <c r="L8">
        <v>111.47</v>
      </c>
      <c r="M8">
        <v>44.84</v>
      </c>
      <c r="N8">
        <v>117.88</v>
      </c>
      <c r="O8">
        <v>123.58</v>
      </c>
      <c r="P8">
        <v>105.62</v>
      </c>
      <c r="Q8">
        <v>14.56</v>
      </c>
      <c r="R8">
        <v>30.62</v>
      </c>
      <c r="S8">
        <v>18.97</v>
      </c>
      <c r="T8">
        <v>0</v>
      </c>
      <c r="U8">
        <v>333.41</v>
      </c>
      <c r="V8">
        <v>11.53</v>
      </c>
      <c r="W8">
        <v>43.51</v>
      </c>
      <c r="X8">
        <v>95.76</v>
      </c>
      <c r="Y8">
        <v>0</v>
      </c>
      <c r="Z8">
        <v>0</v>
      </c>
      <c r="AA8">
        <v>40.82</v>
      </c>
      <c r="AB8">
        <v>28.55</v>
      </c>
      <c r="AC8">
        <v>20.7</v>
      </c>
      <c r="AD8">
        <v>39.130000000000003</v>
      </c>
      <c r="AE8">
        <v>52.1</v>
      </c>
      <c r="AF8">
        <v>37.42</v>
      </c>
      <c r="AG8">
        <v>43.68</v>
      </c>
      <c r="AH8">
        <v>161.84</v>
      </c>
      <c r="AI8">
        <v>17.010000000000002</v>
      </c>
      <c r="AJ8">
        <v>0</v>
      </c>
      <c r="AK8">
        <v>58.33</v>
      </c>
      <c r="AL8">
        <v>81.03</v>
      </c>
      <c r="AM8">
        <v>11.22</v>
      </c>
      <c r="AN8">
        <v>0</v>
      </c>
      <c r="AO8">
        <v>10.11</v>
      </c>
      <c r="AP8">
        <v>12.59</v>
      </c>
      <c r="AQ8">
        <v>68.64</v>
      </c>
      <c r="AR8">
        <v>42.77</v>
      </c>
      <c r="AS8">
        <v>35.200000000000003</v>
      </c>
      <c r="AT8">
        <v>10.55</v>
      </c>
      <c r="AU8">
        <v>0</v>
      </c>
      <c r="AV8">
        <v>0</v>
      </c>
      <c r="AW8">
        <v>0</v>
      </c>
      <c r="AX8">
        <v>0</v>
      </c>
      <c r="AY8">
        <v>1.39</v>
      </c>
      <c r="AZ8">
        <v>3.88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2197.5899999999997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365.45</v>
      </c>
      <c r="L9">
        <v>111.47</v>
      </c>
      <c r="M9">
        <v>44.84</v>
      </c>
      <c r="N9">
        <v>117.88</v>
      </c>
      <c r="O9">
        <v>123.58</v>
      </c>
      <c r="P9">
        <v>105.62</v>
      </c>
      <c r="Q9">
        <v>11.85</v>
      </c>
      <c r="R9">
        <v>23.28</v>
      </c>
      <c r="S9">
        <v>14.53</v>
      </c>
      <c r="T9">
        <v>0</v>
      </c>
      <c r="U9">
        <v>333.41</v>
      </c>
      <c r="V9">
        <v>11.53</v>
      </c>
      <c r="W9">
        <v>43.51</v>
      </c>
      <c r="X9">
        <v>95.76</v>
      </c>
      <c r="Y9">
        <v>0</v>
      </c>
      <c r="Z9">
        <v>0</v>
      </c>
      <c r="AA9">
        <v>40.82</v>
      </c>
      <c r="AB9">
        <v>28.55</v>
      </c>
      <c r="AC9">
        <v>20.7</v>
      </c>
      <c r="AD9">
        <v>39.130000000000003</v>
      </c>
      <c r="AE9">
        <v>52.1</v>
      </c>
      <c r="AF9">
        <v>37.42</v>
      </c>
      <c r="AG9">
        <v>43.68</v>
      </c>
      <c r="AH9">
        <v>161.84</v>
      </c>
      <c r="AI9">
        <v>17.010000000000002</v>
      </c>
      <c r="AJ9">
        <v>0</v>
      </c>
      <c r="AK9">
        <v>58.33</v>
      </c>
      <c r="AL9">
        <v>81.03</v>
      </c>
      <c r="AM9">
        <v>11.22</v>
      </c>
      <c r="AN9">
        <v>0</v>
      </c>
      <c r="AO9">
        <v>10.11</v>
      </c>
      <c r="AP9">
        <v>12.59</v>
      </c>
      <c r="AQ9">
        <v>68.64</v>
      </c>
      <c r="AR9">
        <v>47.58</v>
      </c>
      <c r="AS9">
        <v>35.200000000000003</v>
      </c>
      <c r="AT9">
        <v>11.28</v>
      </c>
      <c r="AU9">
        <v>0</v>
      </c>
      <c r="AV9">
        <v>0</v>
      </c>
      <c r="AW9">
        <v>0</v>
      </c>
      <c r="AX9">
        <v>0</v>
      </c>
      <c r="AY9">
        <v>1.39</v>
      </c>
      <c r="AZ9">
        <v>3.88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2188.6399999999994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365.45</v>
      </c>
      <c r="L10">
        <v>111.47</v>
      </c>
      <c r="M10">
        <v>44.84</v>
      </c>
      <c r="N10">
        <v>117.88</v>
      </c>
      <c r="O10">
        <v>123.58</v>
      </c>
      <c r="P10">
        <v>105.62</v>
      </c>
      <c r="Q10">
        <v>11.85</v>
      </c>
      <c r="R10">
        <v>23.28</v>
      </c>
      <c r="S10">
        <v>14.53</v>
      </c>
      <c r="T10">
        <v>0</v>
      </c>
      <c r="U10">
        <v>333.41</v>
      </c>
      <c r="V10">
        <v>11.53</v>
      </c>
      <c r="W10">
        <v>43.51</v>
      </c>
      <c r="X10">
        <v>95.76</v>
      </c>
      <c r="Y10">
        <v>0</v>
      </c>
      <c r="Z10">
        <v>0</v>
      </c>
      <c r="AA10">
        <v>40.82</v>
      </c>
      <c r="AB10">
        <v>28.55</v>
      </c>
      <c r="AC10">
        <v>20.7</v>
      </c>
      <c r="AD10">
        <v>39.130000000000003</v>
      </c>
      <c r="AE10">
        <v>52.1</v>
      </c>
      <c r="AF10">
        <v>37.42</v>
      </c>
      <c r="AG10">
        <v>43.68</v>
      </c>
      <c r="AH10">
        <v>161.84</v>
      </c>
      <c r="AI10">
        <v>3.4</v>
      </c>
      <c r="AJ10">
        <v>0</v>
      </c>
      <c r="AK10">
        <v>58.33</v>
      </c>
      <c r="AL10">
        <v>81.03</v>
      </c>
      <c r="AM10">
        <v>11.22</v>
      </c>
      <c r="AN10">
        <v>0</v>
      </c>
      <c r="AO10">
        <v>10.11</v>
      </c>
      <c r="AP10">
        <v>12.59</v>
      </c>
      <c r="AQ10">
        <v>68.64</v>
      </c>
      <c r="AR10">
        <v>47.58</v>
      </c>
      <c r="AS10">
        <v>35.200000000000003</v>
      </c>
      <c r="AT10">
        <v>10.96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3.88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2174.7099999999996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365.45</v>
      </c>
      <c r="L11">
        <v>111.47</v>
      </c>
      <c r="M11">
        <v>44.84</v>
      </c>
      <c r="N11">
        <v>117.88</v>
      </c>
      <c r="O11">
        <v>123.58</v>
      </c>
      <c r="P11">
        <v>105.62</v>
      </c>
      <c r="Q11">
        <v>11.85</v>
      </c>
      <c r="R11">
        <v>23.28</v>
      </c>
      <c r="S11">
        <v>14.53</v>
      </c>
      <c r="T11">
        <v>0</v>
      </c>
      <c r="U11">
        <v>333.41</v>
      </c>
      <c r="V11">
        <v>9.33</v>
      </c>
      <c r="W11">
        <v>43.51</v>
      </c>
      <c r="X11">
        <v>95.76</v>
      </c>
      <c r="Y11">
        <v>0</v>
      </c>
      <c r="Z11">
        <v>0</v>
      </c>
      <c r="AA11">
        <v>40.82</v>
      </c>
      <c r="AB11">
        <v>28.55</v>
      </c>
      <c r="AC11">
        <v>20.7</v>
      </c>
      <c r="AD11">
        <v>39.130000000000003</v>
      </c>
      <c r="AE11">
        <v>52.1</v>
      </c>
      <c r="AF11">
        <v>37.42</v>
      </c>
      <c r="AG11">
        <v>43.68</v>
      </c>
      <c r="AH11">
        <v>161.84</v>
      </c>
      <c r="AI11">
        <v>3.4</v>
      </c>
      <c r="AJ11">
        <v>0</v>
      </c>
      <c r="AK11">
        <v>58.33</v>
      </c>
      <c r="AL11">
        <v>81.03</v>
      </c>
      <c r="AM11">
        <v>11.22</v>
      </c>
      <c r="AN11">
        <v>0</v>
      </c>
      <c r="AO11">
        <v>10.11</v>
      </c>
      <c r="AP11">
        <v>12.59</v>
      </c>
      <c r="AQ11">
        <v>68.64</v>
      </c>
      <c r="AR11">
        <v>47.58</v>
      </c>
      <c r="AS11">
        <v>35.200000000000003</v>
      </c>
      <c r="AT11">
        <v>12.02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3.88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2173.5699999999993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365.45</v>
      </c>
      <c r="L12">
        <v>111.47</v>
      </c>
      <c r="M12">
        <v>44.84</v>
      </c>
      <c r="N12">
        <v>117.88</v>
      </c>
      <c r="O12">
        <v>123.58</v>
      </c>
      <c r="P12">
        <v>105.62</v>
      </c>
      <c r="Q12">
        <v>11.85</v>
      </c>
      <c r="R12">
        <v>23.28</v>
      </c>
      <c r="S12">
        <v>14.53</v>
      </c>
      <c r="T12">
        <v>0</v>
      </c>
      <c r="U12">
        <v>333.41</v>
      </c>
      <c r="V12">
        <v>9.33</v>
      </c>
      <c r="W12">
        <v>43.51</v>
      </c>
      <c r="X12">
        <v>95.76</v>
      </c>
      <c r="Y12">
        <v>0</v>
      </c>
      <c r="Z12">
        <v>0</v>
      </c>
      <c r="AA12">
        <v>40.82</v>
      </c>
      <c r="AB12">
        <v>28.55</v>
      </c>
      <c r="AC12">
        <v>20.7</v>
      </c>
      <c r="AD12">
        <v>39.130000000000003</v>
      </c>
      <c r="AE12">
        <v>52.1</v>
      </c>
      <c r="AF12">
        <v>37.42</v>
      </c>
      <c r="AG12">
        <v>43.68</v>
      </c>
      <c r="AH12">
        <v>161.84</v>
      </c>
      <c r="AI12">
        <v>3.4</v>
      </c>
      <c r="AJ12">
        <v>0</v>
      </c>
      <c r="AK12">
        <v>58.33</v>
      </c>
      <c r="AL12">
        <v>81.03</v>
      </c>
      <c r="AM12">
        <v>5.61</v>
      </c>
      <c r="AN12">
        <v>0</v>
      </c>
      <c r="AO12">
        <v>10.11</v>
      </c>
      <c r="AP12">
        <v>12.59</v>
      </c>
      <c r="AQ12">
        <v>68.64</v>
      </c>
      <c r="AR12">
        <v>42.77</v>
      </c>
      <c r="AS12">
        <v>35.200000000000003</v>
      </c>
      <c r="AT12">
        <v>11.08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3.88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2162.2099999999991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365.45</v>
      </c>
      <c r="L13">
        <v>111.47</v>
      </c>
      <c r="M13">
        <v>44.84</v>
      </c>
      <c r="N13">
        <v>117.88</v>
      </c>
      <c r="O13">
        <v>123.58</v>
      </c>
      <c r="P13">
        <v>105.62</v>
      </c>
      <c r="Q13">
        <v>11.85</v>
      </c>
      <c r="R13">
        <v>23.28</v>
      </c>
      <c r="S13">
        <v>14.53</v>
      </c>
      <c r="T13">
        <v>0</v>
      </c>
      <c r="U13">
        <v>333.41</v>
      </c>
      <c r="V13">
        <v>9.33</v>
      </c>
      <c r="W13">
        <v>34.89</v>
      </c>
      <c r="X13">
        <v>76.95</v>
      </c>
      <c r="Y13">
        <v>0</v>
      </c>
      <c r="Z13">
        <v>0</v>
      </c>
      <c r="AA13">
        <v>40.82</v>
      </c>
      <c r="AB13">
        <v>28.55</v>
      </c>
      <c r="AC13">
        <v>20.7</v>
      </c>
      <c r="AD13">
        <v>39.130000000000003</v>
      </c>
      <c r="AE13">
        <v>52.1</v>
      </c>
      <c r="AF13">
        <v>37.42</v>
      </c>
      <c r="AG13">
        <v>43.68</v>
      </c>
      <c r="AH13">
        <v>161.84</v>
      </c>
      <c r="AI13">
        <v>3.4</v>
      </c>
      <c r="AJ13">
        <v>0</v>
      </c>
      <c r="AK13">
        <v>58.33</v>
      </c>
      <c r="AL13">
        <v>81.03</v>
      </c>
      <c r="AM13">
        <v>0</v>
      </c>
      <c r="AN13">
        <v>0</v>
      </c>
      <c r="AO13">
        <v>10.11</v>
      </c>
      <c r="AP13">
        <v>12.59</v>
      </c>
      <c r="AQ13">
        <v>68.64</v>
      </c>
      <c r="AR13">
        <v>42.77</v>
      </c>
      <c r="AS13">
        <v>35.200000000000003</v>
      </c>
      <c r="AT13">
        <v>12.13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3.88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2130.2199999999998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365.45</v>
      </c>
      <c r="L14">
        <v>111.47</v>
      </c>
      <c r="M14">
        <v>44.84</v>
      </c>
      <c r="N14">
        <v>117.88</v>
      </c>
      <c r="O14">
        <v>123.58</v>
      </c>
      <c r="P14">
        <v>105.62</v>
      </c>
      <c r="Q14">
        <v>11.85</v>
      </c>
      <c r="R14">
        <v>23.28</v>
      </c>
      <c r="S14">
        <v>14.53</v>
      </c>
      <c r="T14">
        <v>0</v>
      </c>
      <c r="U14">
        <v>333.41</v>
      </c>
      <c r="V14">
        <v>8.23</v>
      </c>
      <c r="W14">
        <v>24.72</v>
      </c>
      <c r="X14">
        <v>52.67</v>
      </c>
      <c r="Y14">
        <v>0</v>
      </c>
      <c r="Z14">
        <v>0</v>
      </c>
      <c r="AA14">
        <v>27.21</v>
      </c>
      <c r="AB14">
        <v>28.55</v>
      </c>
      <c r="AC14">
        <v>20.7</v>
      </c>
      <c r="AD14">
        <v>39.130000000000003</v>
      </c>
      <c r="AE14">
        <v>52.1</v>
      </c>
      <c r="AF14">
        <v>37.42</v>
      </c>
      <c r="AG14">
        <v>43.68</v>
      </c>
      <c r="AH14">
        <v>161.84</v>
      </c>
      <c r="AI14">
        <v>3.4</v>
      </c>
      <c r="AJ14">
        <v>0</v>
      </c>
      <c r="AK14">
        <v>58.33</v>
      </c>
      <c r="AL14">
        <v>81.03</v>
      </c>
      <c r="AM14">
        <v>0</v>
      </c>
      <c r="AN14">
        <v>0</v>
      </c>
      <c r="AO14">
        <v>10.11</v>
      </c>
      <c r="AP14">
        <v>12.59</v>
      </c>
      <c r="AQ14">
        <v>68.64</v>
      </c>
      <c r="AR14">
        <v>42.77</v>
      </c>
      <c r="AS14">
        <v>35.200000000000003</v>
      </c>
      <c r="AT14">
        <v>14.18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3.88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2083.1099999999997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365.45</v>
      </c>
      <c r="L15">
        <v>111.47</v>
      </c>
      <c r="M15">
        <v>44.84</v>
      </c>
      <c r="N15">
        <v>117.88</v>
      </c>
      <c r="O15">
        <v>123.58</v>
      </c>
      <c r="P15">
        <v>105.62</v>
      </c>
      <c r="Q15">
        <v>11.85</v>
      </c>
      <c r="R15">
        <v>23.28</v>
      </c>
      <c r="S15">
        <v>14.53</v>
      </c>
      <c r="T15">
        <v>0</v>
      </c>
      <c r="U15">
        <v>333.41</v>
      </c>
      <c r="V15">
        <v>8.23</v>
      </c>
      <c r="W15">
        <v>24.72</v>
      </c>
      <c r="X15">
        <v>52.67</v>
      </c>
      <c r="Y15">
        <v>0</v>
      </c>
      <c r="Z15">
        <v>0</v>
      </c>
      <c r="AA15">
        <v>27.21</v>
      </c>
      <c r="AB15">
        <v>28.55</v>
      </c>
      <c r="AC15">
        <v>20.7</v>
      </c>
      <c r="AD15">
        <v>39.130000000000003</v>
      </c>
      <c r="AE15">
        <v>52.1</v>
      </c>
      <c r="AF15">
        <v>28.07</v>
      </c>
      <c r="AG15">
        <v>43.68</v>
      </c>
      <c r="AH15">
        <v>161.84</v>
      </c>
      <c r="AI15">
        <v>3.4</v>
      </c>
      <c r="AJ15">
        <v>0</v>
      </c>
      <c r="AK15">
        <v>58.33</v>
      </c>
      <c r="AL15">
        <v>76.88</v>
      </c>
      <c r="AM15">
        <v>0</v>
      </c>
      <c r="AN15">
        <v>0</v>
      </c>
      <c r="AO15">
        <v>10.11</v>
      </c>
      <c r="AP15">
        <v>11.17</v>
      </c>
      <c r="AQ15">
        <v>68.64</v>
      </c>
      <c r="AR15">
        <v>42.77</v>
      </c>
      <c r="AS15">
        <v>32.909999999999997</v>
      </c>
      <c r="AT15">
        <v>13.57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3.88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2065.29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365.45</v>
      </c>
      <c r="L16">
        <v>111.47</v>
      </c>
      <c r="M16">
        <v>44.84</v>
      </c>
      <c r="N16">
        <v>117.88</v>
      </c>
      <c r="O16">
        <v>123.58</v>
      </c>
      <c r="P16">
        <v>105.62</v>
      </c>
      <c r="Q16">
        <v>11.85</v>
      </c>
      <c r="R16">
        <v>23.28</v>
      </c>
      <c r="S16">
        <v>14.53</v>
      </c>
      <c r="T16">
        <v>0</v>
      </c>
      <c r="U16">
        <v>333.41</v>
      </c>
      <c r="V16">
        <v>8.23</v>
      </c>
      <c r="W16">
        <v>24.72</v>
      </c>
      <c r="X16">
        <v>52.67</v>
      </c>
      <c r="Y16">
        <v>0</v>
      </c>
      <c r="Z16">
        <v>0</v>
      </c>
      <c r="AA16">
        <v>27.21</v>
      </c>
      <c r="AB16">
        <v>28.55</v>
      </c>
      <c r="AC16">
        <v>20.7</v>
      </c>
      <c r="AD16">
        <v>39.130000000000003</v>
      </c>
      <c r="AE16">
        <v>52.1</v>
      </c>
      <c r="AF16">
        <v>28.07</v>
      </c>
      <c r="AG16">
        <v>43.68</v>
      </c>
      <c r="AH16">
        <v>161.84</v>
      </c>
      <c r="AI16">
        <v>3.4</v>
      </c>
      <c r="AJ16">
        <v>0</v>
      </c>
      <c r="AK16">
        <v>58.33</v>
      </c>
      <c r="AL16">
        <v>76.88</v>
      </c>
      <c r="AM16">
        <v>0</v>
      </c>
      <c r="AN16">
        <v>0</v>
      </c>
      <c r="AO16">
        <v>10.11</v>
      </c>
      <c r="AP16">
        <v>11.17</v>
      </c>
      <c r="AQ16">
        <v>68.64</v>
      </c>
      <c r="AR16">
        <v>47.58</v>
      </c>
      <c r="AS16">
        <v>32.909999999999997</v>
      </c>
      <c r="AT16">
        <v>13.85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3.88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2070.38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365.45</v>
      </c>
      <c r="L17">
        <v>111.47</v>
      </c>
      <c r="M17">
        <v>44.84</v>
      </c>
      <c r="N17">
        <v>117.88</v>
      </c>
      <c r="O17">
        <v>123.58</v>
      </c>
      <c r="P17">
        <v>105.62</v>
      </c>
      <c r="Q17">
        <v>11.85</v>
      </c>
      <c r="R17">
        <v>23.28</v>
      </c>
      <c r="S17">
        <v>14.53</v>
      </c>
      <c r="T17">
        <v>0</v>
      </c>
      <c r="U17">
        <v>333.41</v>
      </c>
      <c r="V17">
        <v>8.23</v>
      </c>
      <c r="W17">
        <v>24.72</v>
      </c>
      <c r="X17">
        <v>52.67</v>
      </c>
      <c r="Y17">
        <v>0</v>
      </c>
      <c r="Z17">
        <v>0</v>
      </c>
      <c r="AA17">
        <v>27.21</v>
      </c>
      <c r="AB17">
        <v>28.55</v>
      </c>
      <c r="AC17">
        <v>16.34</v>
      </c>
      <c r="AD17">
        <v>39.130000000000003</v>
      </c>
      <c r="AE17">
        <v>52.1</v>
      </c>
      <c r="AF17">
        <v>28.07</v>
      </c>
      <c r="AG17">
        <v>43.68</v>
      </c>
      <c r="AH17">
        <v>161.84</v>
      </c>
      <c r="AI17">
        <v>3.4</v>
      </c>
      <c r="AJ17">
        <v>0</v>
      </c>
      <c r="AK17">
        <v>58.33</v>
      </c>
      <c r="AL17">
        <v>76.88</v>
      </c>
      <c r="AM17">
        <v>0</v>
      </c>
      <c r="AN17">
        <v>0</v>
      </c>
      <c r="AO17">
        <v>9.9700000000000006</v>
      </c>
      <c r="AP17">
        <v>11.17</v>
      </c>
      <c r="AQ17">
        <v>68.64</v>
      </c>
      <c r="AR17">
        <v>47.58</v>
      </c>
      <c r="AS17">
        <v>32.909999999999997</v>
      </c>
      <c r="AT17">
        <v>13.71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3.88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2065.7399999999998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365.45</v>
      </c>
      <c r="L18">
        <v>111.47</v>
      </c>
      <c r="M18">
        <v>44.84</v>
      </c>
      <c r="N18">
        <v>117.88</v>
      </c>
      <c r="O18">
        <v>123.58</v>
      </c>
      <c r="P18">
        <v>105.62</v>
      </c>
      <c r="Q18">
        <v>11.85</v>
      </c>
      <c r="R18">
        <v>23.28</v>
      </c>
      <c r="S18">
        <v>14.53</v>
      </c>
      <c r="T18">
        <v>0</v>
      </c>
      <c r="U18">
        <v>333.41</v>
      </c>
      <c r="V18">
        <v>8.23</v>
      </c>
      <c r="W18">
        <v>24.72</v>
      </c>
      <c r="X18">
        <v>52.67</v>
      </c>
      <c r="Y18">
        <v>0</v>
      </c>
      <c r="Z18">
        <v>0</v>
      </c>
      <c r="AA18">
        <v>27.21</v>
      </c>
      <c r="AB18">
        <v>21.68</v>
      </c>
      <c r="AC18">
        <v>16.34</v>
      </c>
      <c r="AD18">
        <v>39.130000000000003</v>
      </c>
      <c r="AE18">
        <v>52.1</v>
      </c>
      <c r="AF18">
        <v>28.07</v>
      </c>
      <c r="AG18">
        <v>43.68</v>
      </c>
      <c r="AH18">
        <v>161.84</v>
      </c>
      <c r="AI18">
        <v>3.4</v>
      </c>
      <c r="AJ18">
        <v>0</v>
      </c>
      <c r="AK18">
        <v>58.33</v>
      </c>
      <c r="AL18">
        <v>76.88</v>
      </c>
      <c r="AM18">
        <v>0</v>
      </c>
      <c r="AN18">
        <v>0</v>
      </c>
      <c r="AO18">
        <v>9.9700000000000006</v>
      </c>
      <c r="AP18">
        <v>11.17</v>
      </c>
      <c r="AQ18">
        <v>68.64</v>
      </c>
      <c r="AR18">
        <v>47.58</v>
      </c>
      <c r="AS18">
        <v>32.909999999999997</v>
      </c>
      <c r="AT18">
        <v>17.18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3.88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2062.34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365.45</v>
      </c>
      <c r="L19">
        <v>111.47</v>
      </c>
      <c r="M19">
        <v>44.84</v>
      </c>
      <c r="N19">
        <v>117.88</v>
      </c>
      <c r="O19">
        <v>123.58</v>
      </c>
      <c r="P19">
        <v>105.62</v>
      </c>
      <c r="Q19">
        <v>11.85</v>
      </c>
      <c r="R19">
        <v>23.28</v>
      </c>
      <c r="S19">
        <v>14.53</v>
      </c>
      <c r="T19">
        <v>0</v>
      </c>
      <c r="U19">
        <v>333.41</v>
      </c>
      <c r="V19">
        <v>8.23</v>
      </c>
      <c r="W19">
        <v>24.72</v>
      </c>
      <c r="X19">
        <v>52.67</v>
      </c>
      <c r="Y19">
        <v>0</v>
      </c>
      <c r="Z19">
        <v>0</v>
      </c>
      <c r="AA19">
        <v>27.21</v>
      </c>
      <c r="AB19">
        <v>21.68</v>
      </c>
      <c r="AC19">
        <v>16.34</v>
      </c>
      <c r="AD19">
        <v>39.130000000000003</v>
      </c>
      <c r="AE19">
        <v>52.1</v>
      </c>
      <c r="AF19">
        <v>28.07</v>
      </c>
      <c r="AG19">
        <v>43.68</v>
      </c>
      <c r="AH19">
        <v>161.84</v>
      </c>
      <c r="AI19">
        <v>14.97</v>
      </c>
      <c r="AJ19">
        <v>0</v>
      </c>
      <c r="AK19">
        <v>58.33</v>
      </c>
      <c r="AL19">
        <v>76.88</v>
      </c>
      <c r="AM19">
        <v>0</v>
      </c>
      <c r="AN19">
        <v>0</v>
      </c>
      <c r="AO19">
        <v>9.9700000000000006</v>
      </c>
      <c r="AP19">
        <v>11.17</v>
      </c>
      <c r="AQ19">
        <v>68.64</v>
      </c>
      <c r="AR19">
        <v>42.77</v>
      </c>
      <c r="AS19">
        <v>32.909999999999997</v>
      </c>
      <c r="AT19">
        <v>16.57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3.88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2068.4900000000002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365.45</v>
      </c>
      <c r="L20">
        <v>111.47</v>
      </c>
      <c r="M20">
        <v>44.84</v>
      </c>
      <c r="N20">
        <v>117.88</v>
      </c>
      <c r="O20">
        <v>123.58</v>
      </c>
      <c r="P20">
        <v>105.62</v>
      </c>
      <c r="Q20">
        <v>11.85</v>
      </c>
      <c r="R20">
        <v>23.28</v>
      </c>
      <c r="S20">
        <v>14.53</v>
      </c>
      <c r="T20">
        <v>0</v>
      </c>
      <c r="U20">
        <v>333.41</v>
      </c>
      <c r="V20">
        <v>8.23</v>
      </c>
      <c r="W20">
        <v>24.72</v>
      </c>
      <c r="X20">
        <v>52.67</v>
      </c>
      <c r="Y20">
        <v>0</v>
      </c>
      <c r="Z20">
        <v>0</v>
      </c>
      <c r="AA20">
        <v>27.21</v>
      </c>
      <c r="AB20">
        <v>21.68</v>
      </c>
      <c r="AC20">
        <v>16.34</v>
      </c>
      <c r="AD20">
        <v>39.130000000000003</v>
      </c>
      <c r="AE20">
        <v>52.1</v>
      </c>
      <c r="AF20">
        <v>28.07</v>
      </c>
      <c r="AG20">
        <v>43.68</v>
      </c>
      <c r="AH20">
        <v>161.84</v>
      </c>
      <c r="AI20">
        <v>14.97</v>
      </c>
      <c r="AJ20">
        <v>0</v>
      </c>
      <c r="AK20">
        <v>58.33</v>
      </c>
      <c r="AL20">
        <v>76.88</v>
      </c>
      <c r="AM20">
        <v>0</v>
      </c>
      <c r="AN20">
        <v>0</v>
      </c>
      <c r="AO20">
        <v>9.9700000000000006</v>
      </c>
      <c r="AP20">
        <v>11.17</v>
      </c>
      <c r="AQ20">
        <v>68.64</v>
      </c>
      <c r="AR20">
        <v>42.77</v>
      </c>
      <c r="AS20">
        <v>32.909999999999997</v>
      </c>
      <c r="AT20">
        <v>17.63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3.88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2069.5500000000002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365.45</v>
      </c>
      <c r="L21">
        <v>111.47</v>
      </c>
      <c r="M21">
        <v>44.84</v>
      </c>
      <c r="N21">
        <v>117.88</v>
      </c>
      <c r="O21">
        <v>123.58</v>
      </c>
      <c r="P21">
        <v>105.62</v>
      </c>
      <c r="Q21">
        <v>11.85</v>
      </c>
      <c r="R21">
        <v>23.28</v>
      </c>
      <c r="S21">
        <v>14.53</v>
      </c>
      <c r="T21">
        <v>0</v>
      </c>
      <c r="U21">
        <v>333.41</v>
      </c>
      <c r="V21">
        <v>8.23</v>
      </c>
      <c r="W21">
        <v>24.72</v>
      </c>
      <c r="X21">
        <v>52.67</v>
      </c>
      <c r="Y21">
        <v>0</v>
      </c>
      <c r="Z21">
        <v>0</v>
      </c>
      <c r="AA21">
        <v>27.21</v>
      </c>
      <c r="AB21">
        <v>21.68</v>
      </c>
      <c r="AC21">
        <v>16.34</v>
      </c>
      <c r="AD21">
        <v>39.130000000000003</v>
      </c>
      <c r="AE21">
        <v>52.1</v>
      </c>
      <c r="AF21">
        <v>28.07</v>
      </c>
      <c r="AG21">
        <v>43.68</v>
      </c>
      <c r="AH21">
        <v>161.84</v>
      </c>
      <c r="AI21">
        <v>14.97</v>
      </c>
      <c r="AJ21">
        <v>0</v>
      </c>
      <c r="AK21">
        <v>58.33</v>
      </c>
      <c r="AL21">
        <v>76.88</v>
      </c>
      <c r="AM21">
        <v>0</v>
      </c>
      <c r="AN21">
        <v>0</v>
      </c>
      <c r="AO21">
        <v>9.82</v>
      </c>
      <c r="AP21">
        <v>11.17</v>
      </c>
      <c r="AQ21">
        <v>68.64</v>
      </c>
      <c r="AR21">
        <v>43.3</v>
      </c>
      <c r="AS21">
        <v>32.909999999999997</v>
      </c>
      <c r="AT21">
        <v>19.37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3.88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2071.67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365.45</v>
      </c>
      <c r="L22">
        <v>111.47</v>
      </c>
      <c r="M22">
        <v>44.84</v>
      </c>
      <c r="N22">
        <v>117.88</v>
      </c>
      <c r="O22">
        <v>123.58</v>
      </c>
      <c r="P22">
        <v>105.62</v>
      </c>
      <c r="Q22">
        <v>11.85</v>
      </c>
      <c r="R22">
        <v>23.28</v>
      </c>
      <c r="S22">
        <v>14.53</v>
      </c>
      <c r="T22">
        <v>0</v>
      </c>
      <c r="U22">
        <v>333.41</v>
      </c>
      <c r="V22">
        <v>8.23</v>
      </c>
      <c r="W22">
        <v>24.72</v>
      </c>
      <c r="X22">
        <v>52.67</v>
      </c>
      <c r="Y22">
        <v>0</v>
      </c>
      <c r="Z22">
        <v>0</v>
      </c>
      <c r="AA22">
        <v>27.21</v>
      </c>
      <c r="AB22">
        <v>21.68</v>
      </c>
      <c r="AC22">
        <v>16.34</v>
      </c>
      <c r="AD22">
        <v>39.130000000000003</v>
      </c>
      <c r="AE22">
        <v>52.1</v>
      </c>
      <c r="AF22">
        <v>28.07</v>
      </c>
      <c r="AG22">
        <v>43.68</v>
      </c>
      <c r="AH22">
        <v>161.84</v>
      </c>
      <c r="AI22">
        <v>14.97</v>
      </c>
      <c r="AJ22">
        <v>0</v>
      </c>
      <c r="AK22">
        <v>58.33</v>
      </c>
      <c r="AL22">
        <v>76.88</v>
      </c>
      <c r="AM22">
        <v>0</v>
      </c>
      <c r="AN22">
        <v>0</v>
      </c>
      <c r="AO22">
        <v>9.68</v>
      </c>
      <c r="AP22">
        <v>11.17</v>
      </c>
      <c r="AQ22">
        <v>68.64</v>
      </c>
      <c r="AR22">
        <v>47.58</v>
      </c>
      <c r="AS22">
        <v>32.909999999999997</v>
      </c>
      <c r="AT22">
        <v>19.37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3.88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2075.8100000000004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365.45</v>
      </c>
      <c r="L23">
        <v>111.47</v>
      </c>
      <c r="M23">
        <v>44.84</v>
      </c>
      <c r="N23">
        <v>117.88</v>
      </c>
      <c r="O23">
        <v>123.58</v>
      </c>
      <c r="P23">
        <v>105.62</v>
      </c>
      <c r="Q23">
        <v>11.85</v>
      </c>
      <c r="R23">
        <v>23.28</v>
      </c>
      <c r="S23">
        <v>14.53</v>
      </c>
      <c r="T23">
        <v>0</v>
      </c>
      <c r="U23">
        <v>333.41</v>
      </c>
      <c r="V23">
        <v>8.23</v>
      </c>
      <c r="W23">
        <v>24.72</v>
      </c>
      <c r="X23">
        <v>52.67</v>
      </c>
      <c r="Y23">
        <v>0</v>
      </c>
      <c r="Z23">
        <v>0</v>
      </c>
      <c r="AA23">
        <v>27.21</v>
      </c>
      <c r="AB23">
        <v>21.68</v>
      </c>
      <c r="AC23">
        <v>16.34</v>
      </c>
      <c r="AD23">
        <v>39.130000000000003</v>
      </c>
      <c r="AE23">
        <v>52.1</v>
      </c>
      <c r="AF23">
        <v>28.07</v>
      </c>
      <c r="AG23">
        <v>43.68</v>
      </c>
      <c r="AH23">
        <v>136.28</v>
      </c>
      <c r="AI23">
        <v>14.97</v>
      </c>
      <c r="AJ23">
        <v>0</v>
      </c>
      <c r="AK23">
        <v>58.33</v>
      </c>
      <c r="AL23">
        <v>76.88</v>
      </c>
      <c r="AM23">
        <v>0</v>
      </c>
      <c r="AN23">
        <v>0</v>
      </c>
      <c r="AO23">
        <v>9.5399999999999991</v>
      </c>
      <c r="AP23">
        <v>11.17</v>
      </c>
      <c r="AQ23">
        <v>68.09</v>
      </c>
      <c r="AR23">
        <v>47.58</v>
      </c>
      <c r="AS23">
        <v>32.909999999999997</v>
      </c>
      <c r="AT23">
        <v>19.37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3.88</v>
      </c>
      <c r="BA23">
        <v>2.97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2049.1000000000004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365.45</v>
      </c>
      <c r="L24">
        <v>111.47</v>
      </c>
      <c r="M24">
        <v>44.84</v>
      </c>
      <c r="N24">
        <v>117.88</v>
      </c>
      <c r="O24">
        <v>123.58</v>
      </c>
      <c r="P24">
        <v>105.62</v>
      </c>
      <c r="Q24">
        <v>11.85</v>
      </c>
      <c r="R24">
        <v>23.28</v>
      </c>
      <c r="S24">
        <v>14.53</v>
      </c>
      <c r="T24">
        <v>0</v>
      </c>
      <c r="U24">
        <v>333.41</v>
      </c>
      <c r="V24">
        <v>8.23</v>
      </c>
      <c r="W24">
        <v>24.72</v>
      </c>
      <c r="X24">
        <v>52.67</v>
      </c>
      <c r="Y24">
        <v>0</v>
      </c>
      <c r="Z24">
        <v>0</v>
      </c>
      <c r="AA24">
        <v>27.21</v>
      </c>
      <c r="AB24">
        <v>21.68</v>
      </c>
      <c r="AC24">
        <v>16.34</v>
      </c>
      <c r="AD24">
        <v>39.130000000000003</v>
      </c>
      <c r="AE24">
        <v>52.1</v>
      </c>
      <c r="AF24">
        <v>28.07</v>
      </c>
      <c r="AG24">
        <v>43.68</v>
      </c>
      <c r="AH24">
        <v>136.28</v>
      </c>
      <c r="AI24">
        <v>14.97</v>
      </c>
      <c r="AJ24">
        <v>0</v>
      </c>
      <c r="AK24">
        <v>58.33</v>
      </c>
      <c r="AL24">
        <v>76.88</v>
      </c>
      <c r="AM24">
        <v>0</v>
      </c>
      <c r="AN24">
        <v>0</v>
      </c>
      <c r="AO24">
        <v>9.39</v>
      </c>
      <c r="AP24">
        <v>11.17</v>
      </c>
      <c r="AQ24">
        <v>65.87</v>
      </c>
      <c r="AR24">
        <v>43.3</v>
      </c>
      <c r="AS24">
        <v>32.909999999999997</v>
      </c>
      <c r="AT24">
        <v>19.37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3.88</v>
      </c>
      <c r="BA24">
        <v>2.97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2042.4500000000007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365.45</v>
      </c>
      <c r="L25">
        <v>111.47</v>
      </c>
      <c r="M25">
        <v>44.84</v>
      </c>
      <c r="N25">
        <v>117.88</v>
      </c>
      <c r="O25">
        <v>123.58</v>
      </c>
      <c r="P25">
        <v>105.62</v>
      </c>
      <c r="Q25">
        <v>11.85</v>
      </c>
      <c r="R25">
        <v>23.28</v>
      </c>
      <c r="S25">
        <v>14.53</v>
      </c>
      <c r="T25">
        <v>0</v>
      </c>
      <c r="U25">
        <v>333.41</v>
      </c>
      <c r="V25">
        <v>8.23</v>
      </c>
      <c r="W25">
        <v>24.72</v>
      </c>
      <c r="X25">
        <v>52.67</v>
      </c>
      <c r="Y25">
        <v>0</v>
      </c>
      <c r="Z25">
        <v>0</v>
      </c>
      <c r="AA25">
        <v>27.21</v>
      </c>
      <c r="AB25">
        <v>21.68</v>
      </c>
      <c r="AC25">
        <v>16.34</v>
      </c>
      <c r="AD25">
        <v>39.130000000000003</v>
      </c>
      <c r="AE25">
        <v>52.1</v>
      </c>
      <c r="AF25">
        <v>28.07</v>
      </c>
      <c r="AG25">
        <v>43.68</v>
      </c>
      <c r="AH25">
        <v>136.28</v>
      </c>
      <c r="AI25">
        <v>6.81</v>
      </c>
      <c r="AJ25">
        <v>0</v>
      </c>
      <c r="AK25">
        <v>58.33</v>
      </c>
      <c r="AL25">
        <v>76.88</v>
      </c>
      <c r="AM25">
        <v>0</v>
      </c>
      <c r="AN25">
        <v>0</v>
      </c>
      <c r="AO25">
        <v>9.11</v>
      </c>
      <c r="AP25">
        <v>11.17</v>
      </c>
      <c r="AQ25">
        <v>65.87</v>
      </c>
      <c r="AR25">
        <v>43.3</v>
      </c>
      <c r="AS25">
        <v>32.909999999999997</v>
      </c>
      <c r="AT25">
        <v>19.37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3.88</v>
      </c>
      <c r="BA25">
        <v>2.97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2034.0100000000002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365.45</v>
      </c>
      <c r="L26">
        <v>111.47</v>
      </c>
      <c r="M26">
        <v>44.84</v>
      </c>
      <c r="N26">
        <v>117.88</v>
      </c>
      <c r="O26">
        <v>123.58</v>
      </c>
      <c r="P26">
        <v>105.62</v>
      </c>
      <c r="Q26">
        <v>11.85</v>
      </c>
      <c r="R26">
        <v>23.28</v>
      </c>
      <c r="S26">
        <v>14.53</v>
      </c>
      <c r="T26">
        <v>0</v>
      </c>
      <c r="U26">
        <v>333.41</v>
      </c>
      <c r="V26">
        <v>8.23</v>
      </c>
      <c r="W26">
        <v>24.72</v>
      </c>
      <c r="X26">
        <v>52.67</v>
      </c>
      <c r="Y26">
        <v>0</v>
      </c>
      <c r="Z26">
        <v>0</v>
      </c>
      <c r="AA26">
        <v>25.25</v>
      </c>
      <c r="AB26">
        <v>21.68</v>
      </c>
      <c r="AC26">
        <v>16.34</v>
      </c>
      <c r="AD26">
        <v>39.130000000000003</v>
      </c>
      <c r="AE26">
        <v>52.1</v>
      </c>
      <c r="AF26">
        <v>28.07</v>
      </c>
      <c r="AG26">
        <v>43.68</v>
      </c>
      <c r="AH26">
        <v>136.28</v>
      </c>
      <c r="AI26">
        <v>52.41</v>
      </c>
      <c r="AJ26">
        <v>0</v>
      </c>
      <c r="AK26">
        <v>58.33</v>
      </c>
      <c r="AL26">
        <v>76.88</v>
      </c>
      <c r="AM26">
        <v>0</v>
      </c>
      <c r="AN26">
        <v>0</v>
      </c>
      <c r="AO26">
        <v>8.82</v>
      </c>
      <c r="AP26">
        <v>11.17</v>
      </c>
      <c r="AQ26">
        <v>65.87</v>
      </c>
      <c r="AR26">
        <v>43.3</v>
      </c>
      <c r="AS26">
        <v>32.909999999999997</v>
      </c>
      <c r="AT26">
        <v>19.37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3.88</v>
      </c>
      <c r="BA26">
        <v>2.97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2077.36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365.45</v>
      </c>
      <c r="L27">
        <v>111.47</v>
      </c>
      <c r="M27">
        <v>44.84</v>
      </c>
      <c r="N27">
        <v>117.88</v>
      </c>
      <c r="O27">
        <v>123.58</v>
      </c>
      <c r="P27">
        <v>105.62</v>
      </c>
      <c r="Q27">
        <v>11.85</v>
      </c>
      <c r="R27">
        <v>23.28</v>
      </c>
      <c r="S27">
        <v>14.53</v>
      </c>
      <c r="T27">
        <v>0</v>
      </c>
      <c r="U27">
        <v>333.41</v>
      </c>
      <c r="V27">
        <v>10.44</v>
      </c>
      <c r="W27">
        <v>30.39</v>
      </c>
      <c r="X27">
        <v>70.8</v>
      </c>
      <c r="Y27">
        <v>0</v>
      </c>
      <c r="Z27">
        <v>0</v>
      </c>
      <c r="AA27">
        <v>25.25</v>
      </c>
      <c r="AB27">
        <v>21.68</v>
      </c>
      <c r="AC27">
        <v>16.34</v>
      </c>
      <c r="AD27">
        <v>39.130000000000003</v>
      </c>
      <c r="AE27">
        <v>52.1</v>
      </c>
      <c r="AF27">
        <v>28.07</v>
      </c>
      <c r="AG27">
        <v>43.68</v>
      </c>
      <c r="AH27">
        <v>136.28</v>
      </c>
      <c r="AI27">
        <v>52.41</v>
      </c>
      <c r="AJ27">
        <v>0</v>
      </c>
      <c r="AK27">
        <v>58.33</v>
      </c>
      <c r="AL27">
        <v>76.88</v>
      </c>
      <c r="AM27">
        <v>0</v>
      </c>
      <c r="AN27">
        <v>0</v>
      </c>
      <c r="AO27">
        <v>8.68</v>
      </c>
      <c r="AP27">
        <v>11.17</v>
      </c>
      <c r="AQ27">
        <v>65.87</v>
      </c>
      <c r="AR27">
        <v>43.3</v>
      </c>
      <c r="AS27">
        <v>32.909999999999997</v>
      </c>
      <c r="AT27">
        <v>19.37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3.88</v>
      </c>
      <c r="BA27">
        <v>2.97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2103.23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365.45</v>
      </c>
      <c r="L28">
        <v>111.47</v>
      </c>
      <c r="M28">
        <v>44.84</v>
      </c>
      <c r="N28">
        <v>117.88</v>
      </c>
      <c r="O28">
        <v>123.58</v>
      </c>
      <c r="P28">
        <v>105.62</v>
      </c>
      <c r="Q28">
        <v>11.85</v>
      </c>
      <c r="R28">
        <v>23.28</v>
      </c>
      <c r="S28">
        <v>14.53</v>
      </c>
      <c r="T28">
        <v>0</v>
      </c>
      <c r="U28">
        <v>333.41</v>
      </c>
      <c r="V28">
        <v>10.44</v>
      </c>
      <c r="W28">
        <v>30.39</v>
      </c>
      <c r="X28">
        <v>70.8</v>
      </c>
      <c r="Y28">
        <v>0</v>
      </c>
      <c r="Z28">
        <v>0</v>
      </c>
      <c r="AA28">
        <v>13.01</v>
      </c>
      <c r="AB28">
        <v>21.68</v>
      </c>
      <c r="AC28">
        <v>16.34</v>
      </c>
      <c r="AD28">
        <v>39.130000000000003</v>
      </c>
      <c r="AE28">
        <v>52.1</v>
      </c>
      <c r="AF28">
        <v>28.07</v>
      </c>
      <c r="AG28">
        <v>43.68</v>
      </c>
      <c r="AH28">
        <v>136.28</v>
      </c>
      <c r="AI28">
        <v>52.41</v>
      </c>
      <c r="AJ28">
        <v>0</v>
      </c>
      <c r="AK28">
        <v>58.33</v>
      </c>
      <c r="AL28">
        <v>76.88</v>
      </c>
      <c r="AM28">
        <v>0</v>
      </c>
      <c r="AN28">
        <v>0</v>
      </c>
      <c r="AO28">
        <v>8.5399999999999991</v>
      </c>
      <c r="AP28">
        <v>11.17</v>
      </c>
      <c r="AQ28">
        <v>65.87</v>
      </c>
      <c r="AR28">
        <v>47.58</v>
      </c>
      <c r="AS28">
        <v>32.909999999999997</v>
      </c>
      <c r="AT28">
        <v>19.37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3.88</v>
      </c>
      <c r="BA28">
        <v>2.97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2095.1299999999997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365.45</v>
      </c>
      <c r="L29">
        <v>111.47</v>
      </c>
      <c r="M29">
        <v>44.84</v>
      </c>
      <c r="N29">
        <v>117.88</v>
      </c>
      <c r="O29">
        <v>123.58</v>
      </c>
      <c r="P29">
        <v>105.62</v>
      </c>
      <c r="Q29">
        <v>11.85</v>
      </c>
      <c r="R29">
        <v>23.28</v>
      </c>
      <c r="S29">
        <v>14.53</v>
      </c>
      <c r="T29">
        <v>0</v>
      </c>
      <c r="U29">
        <v>333.41</v>
      </c>
      <c r="V29">
        <v>10.44</v>
      </c>
      <c r="W29">
        <v>30.39</v>
      </c>
      <c r="X29">
        <v>70.8</v>
      </c>
      <c r="Y29">
        <v>0</v>
      </c>
      <c r="Z29">
        <v>0</v>
      </c>
      <c r="AA29">
        <v>13.01</v>
      </c>
      <c r="AB29">
        <v>21.68</v>
      </c>
      <c r="AC29">
        <v>16.34</v>
      </c>
      <c r="AD29">
        <v>39.130000000000003</v>
      </c>
      <c r="AE29">
        <v>52.1</v>
      </c>
      <c r="AF29">
        <v>28.07</v>
      </c>
      <c r="AG29">
        <v>43.68</v>
      </c>
      <c r="AH29">
        <v>136.28</v>
      </c>
      <c r="AI29">
        <v>52.41</v>
      </c>
      <c r="AJ29">
        <v>0</v>
      </c>
      <c r="AK29">
        <v>58.33</v>
      </c>
      <c r="AL29">
        <v>76.88</v>
      </c>
      <c r="AM29">
        <v>0</v>
      </c>
      <c r="AN29">
        <v>0</v>
      </c>
      <c r="AO29">
        <v>8.5399999999999991</v>
      </c>
      <c r="AP29">
        <v>11.17</v>
      </c>
      <c r="AQ29">
        <v>65.87</v>
      </c>
      <c r="AR29">
        <v>47.58</v>
      </c>
      <c r="AS29">
        <v>32.909999999999997</v>
      </c>
      <c r="AT29">
        <v>19.37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3.88</v>
      </c>
      <c r="BA29">
        <v>2.97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2095.1299999999997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365.45</v>
      </c>
      <c r="L30">
        <v>111.47</v>
      </c>
      <c r="M30">
        <v>44.84</v>
      </c>
      <c r="N30">
        <v>117.88</v>
      </c>
      <c r="O30">
        <v>123.58</v>
      </c>
      <c r="P30">
        <v>105.62</v>
      </c>
      <c r="Q30">
        <v>11.85</v>
      </c>
      <c r="R30">
        <v>23.28</v>
      </c>
      <c r="S30">
        <v>14.53</v>
      </c>
      <c r="T30">
        <v>0</v>
      </c>
      <c r="U30">
        <v>333.41</v>
      </c>
      <c r="V30">
        <v>10.44</v>
      </c>
      <c r="W30">
        <v>30.39</v>
      </c>
      <c r="X30">
        <v>70.8</v>
      </c>
      <c r="Y30">
        <v>0</v>
      </c>
      <c r="Z30">
        <v>0</v>
      </c>
      <c r="AA30">
        <v>12.62</v>
      </c>
      <c r="AB30">
        <v>21.68</v>
      </c>
      <c r="AC30">
        <v>16.34</v>
      </c>
      <c r="AD30">
        <v>39.130000000000003</v>
      </c>
      <c r="AE30">
        <v>52.1</v>
      </c>
      <c r="AF30">
        <v>28.07</v>
      </c>
      <c r="AG30">
        <v>43.68</v>
      </c>
      <c r="AH30">
        <v>136.28</v>
      </c>
      <c r="AI30">
        <v>52.41</v>
      </c>
      <c r="AJ30">
        <v>0</v>
      </c>
      <c r="AK30">
        <v>58.33</v>
      </c>
      <c r="AL30">
        <v>76.88</v>
      </c>
      <c r="AM30">
        <v>0</v>
      </c>
      <c r="AN30">
        <v>0</v>
      </c>
      <c r="AO30">
        <v>8.5399999999999991</v>
      </c>
      <c r="AP30">
        <v>11.17</v>
      </c>
      <c r="AQ30">
        <v>65.87</v>
      </c>
      <c r="AR30">
        <v>43.3</v>
      </c>
      <c r="AS30">
        <v>32.909999999999997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3.88</v>
      </c>
      <c r="BA30">
        <v>2.97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2090.4299999999998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365.45</v>
      </c>
      <c r="L31">
        <v>111.47</v>
      </c>
      <c r="M31">
        <v>44.84</v>
      </c>
      <c r="N31">
        <v>117.88</v>
      </c>
      <c r="O31">
        <v>123.58</v>
      </c>
      <c r="P31">
        <v>110.89</v>
      </c>
      <c r="Q31">
        <v>11.85</v>
      </c>
      <c r="R31">
        <v>23.28</v>
      </c>
      <c r="S31">
        <v>14.53</v>
      </c>
      <c r="T31">
        <v>0</v>
      </c>
      <c r="U31">
        <v>333.41</v>
      </c>
      <c r="V31">
        <v>10.44</v>
      </c>
      <c r="W31">
        <v>30.39</v>
      </c>
      <c r="X31">
        <v>70.8</v>
      </c>
      <c r="Y31">
        <v>0</v>
      </c>
      <c r="Z31">
        <v>0</v>
      </c>
      <c r="AA31">
        <v>12.62</v>
      </c>
      <c r="AB31">
        <v>21.68</v>
      </c>
      <c r="AC31">
        <v>16.34</v>
      </c>
      <c r="AD31">
        <v>39.130000000000003</v>
      </c>
      <c r="AE31">
        <v>52.1</v>
      </c>
      <c r="AF31">
        <v>28.07</v>
      </c>
      <c r="AG31">
        <v>43.68</v>
      </c>
      <c r="AH31">
        <v>136.28</v>
      </c>
      <c r="AI31">
        <v>40.83</v>
      </c>
      <c r="AJ31">
        <v>0</v>
      </c>
      <c r="AK31">
        <v>58.33</v>
      </c>
      <c r="AL31">
        <v>76.88</v>
      </c>
      <c r="AM31">
        <v>0</v>
      </c>
      <c r="AN31">
        <v>0</v>
      </c>
      <c r="AO31">
        <v>8.5399999999999991</v>
      </c>
      <c r="AP31">
        <v>11.17</v>
      </c>
      <c r="AQ31">
        <v>65.87</v>
      </c>
      <c r="AR31">
        <v>43.3</v>
      </c>
      <c r="AS31">
        <v>32.909999999999997</v>
      </c>
      <c r="AT31">
        <v>19.37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3.88</v>
      </c>
      <c r="BA31">
        <v>2.97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2084.1499999999996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365.45</v>
      </c>
      <c r="L32">
        <v>111.47</v>
      </c>
      <c r="M32">
        <v>44.84</v>
      </c>
      <c r="N32">
        <v>117.88</v>
      </c>
      <c r="O32">
        <v>123.58</v>
      </c>
      <c r="P32">
        <v>116.18</v>
      </c>
      <c r="Q32">
        <v>11.85</v>
      </c>
      <c r="R32">
        <v>23.28</v>
      </c>
      <c r="S32">
        <v>14.53</v>
      </c>
      <c r="T32">
        <v>0</v>
      </c>
      <c r="U32">
        <v>333.41</v>
      </c>
      <c r="V32">
        <v>10.44</v>
      </c>
      <c r="W32">
        <v>30.39</v>
      </c>
      <c r="X32">
        <v>70.8</v>
      </c>
      <c r="Y32">
        <v>0</v>
      </c>
      <c r="Z32">
        <v>0</v>
      </c>
      <c r="AA32">
        <v>12.62</v>
      </c>
      <c r="AB32">
        <v>21.68</v>
      </c>
      <c r="AC32">
        <v>16.34</v>
      </c>
      <c r="AD32">
        <v>39.130000000000003</v>
      </c>
      <c r="AE32">
        <v>52.1</v>
      </c>
      <c r="AF32">
        <v>28.07</v>
      </c>
      <c r="AG32">
        <v>43.68</v>
      </c>
      <c r="AH32">
        <v>136.28</v>
      </c>
      <c r="AI32">
        <v>6.81</v>
      </c>
      <c r="AJ32">
        <v>0</v>
      </c>
      <c r="AK32">
        <v>58.33</v>
      </c>
      <c r="AL32">
        <v>76.88</v>
      </c>
      <c r="AM32">
        <v>0</v>
      </c>
      <c r="AN32">
        <v>0</v>
      </c>
      <c r="AO32">
        <v>8.68</v>
      </c>
      <c r="AP32">
        <v>11.17</v>
      </c>
      <c r="AQ32">
        <v>65.87</v>
      </c>
      <c r="AR32">
        <v>43.3</v>
      </c>
      <c r="AS32">
        <v>32.909999999999997</v>
      </c>
      <c r="AT32">
        <v>19.37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3.88</v>
      </c>
      <c r="BA32">
        <v>2.97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2055.56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365.45</v>
      </c>
      <c r="L33">
        <v>111.47</v>
      </c>
      <c r="M33">
        <v>44.84</v>
      </c>
      <c r="N33">
        <v>117.88</v>
      </c>
      <c r="O33">
        <v>123.58</v>
      </c>
      <c r="P33">
        <v>120.7</v>
      </c>
      <c r="Q33">
        <v>11.85</v>
      </c>
      <c r="R33">
        <v>23.28</v>
      </c>
      <c r="S33">
        <v>14.53</v>
      </c>
      <c r="T33">
        <v>0</v>
      </c>
      <c r="U33">
        <v>333.41</v>
      </c>
      <c r="V33">
        <v>8.23</v>
      </c>
      <c r="W33">
        <v>30.39</v>
      </c>
      <c r="X33">
        <v>70.8</v>
      </c>
      <c r="Y33">
        <v>0</v>
      </c>
      <c r="Z33">
        <v>0</v>
      </c>
      <c r="AA33">
        <v>0</v>
      </c>
      <c r="AB33">
        <v>21.68</v>
      </c>
      <c r="AC33">
        <v>16.34</v>
      </c>
      <c r="AD33">
        <v>39.130000000000003</v>
      </c>
      <c r="AE33">
        <v>52.1</v>
      </c>
      <c r="AF33">
        <v>28.07</v>
      </c>
      <c r="AG33">
        <v>43.68</v>
      </c>
      <c r="AH33">
        <v>136.28</v>
      </c>
      <c r="AI33">
        <v>4.09</v>
      </c>
      <c r="AJ33">
        <v>0</v>
      </c>
      <c r="AK33">
        <v>58.33</v>
      </c>
      <c r="AL33">
        <v>76.88</v>
      </c>
      <c r="AM33">
        <v>0</v>
      </c>
      <c r="AN33">
        <v>0</v>
      </c>
      <c r="AO33">
        <v>8.82</v>
      </c>
      <c r="AP33">
        <v>11.17</v>
      </c>
      <c r="AQ33">
        <v>65.87</v>
      </c>
      <c r="AR33">
        <v>43.3</v>
      </c>
      <c r="AS33">
        <v>32.909999999999997</v>
      </c>
      <c r="AT33">
        <v>19.37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3.88</v>
      </c>
      <c r="BA33">
        <v>2.97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2042.67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365.45</v>
      </c>
      <c r="L34">
        <v>111.47</v>
      </c>
      <c r="M34">
        <v>44.84</v>
      </c>
      <c r="N34">
        <v>117.88</v>
      </c>
      <c r="O34">
        <v>123.58</v>
      </c>
      <c r="P34">
        <v>120.7</v>
      </c>
      <c r="Q34">
        <v>11.85</v>
      </c>
      <c r="R34">
        <v>23.28</v>
      </c>
      <c r="S34">
        <v>14.53</v>
      </c>
      <c r="T34">
        <v>0</v>
      </c>
      <c r="U34">
        <v>333.41</v>
      </c>
      <c r="V34">
        <v>8.23</v>
      </c>
      <c r="W34">
        <v>30.39</v>
      </c>
      <c r="X34">
        <v>70.8</v>
      </c>
      <c r="Y34">
        <v>0</v>
      </c>
      <c r="Z34">
        <v>0</v>
      </c>
      <c r="AA34">
        <v>0</v>
      </c>
      <c r="AB34">
        <v>21.68</v>
      </c>
      <c r="AC34">
        <v>16.34</v>
      </c>
      <c r="AD34">
        <v>39.130000000000003</v>
      </c>
      <c r="AE34">
        <v>52.1</v>
      </c>
      <c r="AF34">
        <v>28.07</v>
      </c>
      <c r="AG34">
        <v>43.68</v>
      </c>
      <c r="AH34">
        <v>136.28</v>
      </c>
      <c r="AI34">
        <v>4.09</v>
      </c>
      <c r="AJ34">
        <v>0</v>
      </c>
      <c r="AK34">
        <v>58.33</v>
      </c>
      <c r="AL34">
        <v>76.88</v>
      </c>
      <c r="AM34">
        <v>0</v>
      </c>
      <c r="AN34">
        <v>0</v>
      </c>
      <c r="AO34">
        <v>8.82</v>
      </c>
      <c r="AP34">
        <v>11.17</v>
      </c>
      <c r="AQ34">
        <v>65.87</v>
      </c>
      <c r="AR34">
        <v>43.3</v>
      </c>
      <c r="AS34">
        <v>32.909999999999997</v>
      </c>
      <c r="AT34">
        <v>18.940000000000001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3.88</v>
      </c>
      <c r="BA34">
        <v>2.97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2042.2400000000002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365.45</v>
      </c>
      <c r="L35">
        <v>111.47</v>
      </c>
      <c r="M35">
        <v>44.84</v>
      </c>
      <c r="N35">
        <v>117.88</v>
      </c>
      <c r="O35">
        <v>123.58</v>
      </c>
      <c r="P35">
        <v>120.7</v>
      </c>
      <c r="Q35">
        <v>11.85</v>
      </c>
      <c r="R35">
        <v>23.28</v>
      </c>
      <c r="S35">
        <v>14.53</v>
      </c>
      <c r="T35">
        <v>0</v>
      </c>
      <c r="U35">
        <v>333.41</v>
      </c>
      <c r="V35">
        <v>8.23</v>
      </c>
      <c r="W35">
        <v>24.72</v>
      </c>
      <c r="X35">
        <v>52.67</v>
      </c>
      <c r="Y35">
        <v>0</v>
      </c>
      <c r="Z35">
        <v>0</v>
      </c>
      <c r="AA35">
        <v>0</v>
      </c>
      <c r="AB35">
        <v>21.68</v>
      </c>
      <c r="AC35">
        <v>16.34</v>
      </c>
      <c r="AD35">
        <v>39.130000000000003</v>
      </c>
      <c r="AE35">
        <v>52.1</v>
      </c>
      <c r="AF35">
        <v>28.07</v>
      </c>
      <c r="AG35">
        <v>43.68</v>
      </c>
      <c r="AH35">
        <v>136.28</v>
      </c>
      <c r="AI35">
        <v>17.010000000000002</v>
      </c>
      <c r="AJ35">
        <v>0</v>
      </c>
      <c r="AK35">
        <v>58.33</v>
      </c>
      <c r="AL35">
        <v>76.88</v>
      </c>
      <c r="AM35">
        <v>0</v>
      </c>
      <c r="AN35">
        <v>0</v>
      </c>
      <c r="AO35">
        <v>8.68</v>
      </c>
      <c r="AP35">
        <v>11.17</v>
      </c>
      <c r="AQ35">
        <v>65.87</v>
      </c>
      <c r="AR35">
        <v>43.3</v>
      </c>
      <c r="AS35">
        <v>32.909999999999997</v>
      </c>
      <c r="AT35">
        <v>19.37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3.88</v>
      </c>
      <c r="BA35">
        <v>2.97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2031.6500000000005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365.45</v>
      </c>
      <c r="L36">
        <v>111.47</v>
      </c>
      <c r="M36">
        <v>44.84</v>
      </c>
      <c r="N36">
        <v>117.88</v>
      </c>
      <c r="O36">
        <v>123.58</v>
      </c>
      <c r="P36">
        <v>120.7</v>
      </c>
      <c r="Q36">
        <v>11.85</v>
      </c>
      <c r="R36">
        <v>23.28</v>
      </c>
      <c r="S36">
        <v>14.53</v>
      </c>
      <c r="T36">
        <v>0</v>
      </c>
      <c r="U36">
        <v>333.41</v>
      </c>
      <c r="V36">
        <v>8.23</v>
      </c>
      <c r="W36">
        <v>24.72</v>
      </c>
      <c r="X36">
        <v>52.67</v>
      </c>
      <c r="Y36">
        <v>0</v>
      </c>
      <c r="Z36">
        <v>0</v>
      </c>
      <c r="AA36">
        <v>0</v>
      </c>
      <c r="AB36">
        <v>28.55</v>
      </c>
      <c r="AC36">
        <v>20.7</v>
      </c>
      <c r="AD36">
        <v>39.130000000000003</v>
      </c>
      <c r="AE36">
        <v>52.1</v>
      </c>
      <c r="AF36">
        <v>28.07</v>
      </c>
      <c r="AG36">
        <v>43.68</v>
      </c>
      <c r="AH36">
        <v>136.28</v>
      </c>
      <c r="AI36">
        <v>17.010000000000002</v>
      </c>
      <c r="AJ36">
        <v>0</v>
      </c>
      <c r="AK36">
        <v>58.33</v>
      </c>
      <c r="AL36">
        <v>76.88</v>
      </c>
      <c r="AM36">
        <v>0</v>
      </c>
      <c r="AN36">
        <v>0</v>
      </c>
      <c r="AO36">
        <v>8.68</v>
      </c>
      <c r="AP36">
        <v>11.17</v>
      </c>
      <c r="AQ36">
        <v>65.87</v>
      </c>
      <c r="AR36">
        <v>43.3</v>
      </c>
      <c r="AS36">
        <v>32.909999999999997</v>
      </c>
      <c r="AT36">
        <v>19.37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3.88</v>
      </c>
      <c r="BA36">
        <v>2.97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2042.8800000000006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365.45</v>
      </c>
      <c r="L37">
        <v>111.47</v>
      </c>
      <c r="M37">
        <v>32.06</v>
      </c>
      <c r="N37">
        <v>117.88</v>
      </c>
      <c r="O37">
        <v>123.58</v>
      </c>
      <c r="P37">
        <v>109.37</v>
      </c>
      <c r="Q37">
        <v>11.85</v>
      </c>
      <c r="R37">
        <v>23.28</v>
      </c>
      <c r="S37">
        <v>14.53</v>
      </c>
      <c r="T37">
        <v>0</v>
      </c>
      <c r="U37">
        <v>333.41</v>
      </c>
      <c r="V37">
        <v>8.23</v>
      </c>
      <c r="W37">
        <v>24.72</v>
      </c>
      <c r="X37">
        <v>52.67</v>
      </c>
      <c r="Y37">
        <v>0</v>
      </c>
      <c r="Z37">
        <v>0</v>
      </c>
      <c r="AA37">
        <v>0</v>
      </c>
      <c r="AB37">
        <v>28.55</v>
      </c>
      <c r="AC37">
        <v>20.7</v>
      </c>
      <c r="AD37">
        <v>39.130000000000003</v>
      </c>
      <c r="AE37">
        <v>52.1</v>
      </c>
      <c r="AF37">
        <v>28.07</v>
      </c>
      <c r="AG37">
        <v>43.68</v>
      </c>
      <c r="AH37">
        <v>136.28</v>
      </c>
      <c r="AI37">
        <v>14.97</v>
      </c>
      <c r="AJ37">
        <v>0</v>
      </c>
      <c r="AK37">
        <v>58.33</v>
      </c>
      <c r="AL37">
        <v>76.88</v>
      </c>
      <c r="AM37">
        <v>0</v>
      </c>
      <c r="AN37">
        <v>0</v>
      </c>
      <c r="AO37">
        <v>8.82</v>
      </c>
      <c r="AP37">
        <v>11.41</v>
      </c>
      <c r="AQ37">
        <v>65.87</v>
      </c>
      <c r="AR37">
        <v>43.3</v>
      </c>
      <c r="AS37">
        <v>32.909999999999997</v>
      </c>
      <c r="AT37">
        <v>19.37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3.88</v>
      </c>
      <c r="BA37">
        <v>2.97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2017.1100000000001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365.45</v>
      </c>
      <c r="L38">
        <v>111.47</v>
      </c>
      <c r="M38">
        <v>32.06</v>
      </c>
      <c r="N38">
        <v>117.88</v>
      </c>
      <c r="O38">
        <v>123.58</v>
      </c>
      <c r="P38">
        <v>109.37</v>
      </c>
      <c r="Q38">
        <v>11.85</v>
      </c>
      <c r="R38">
        <v>23.28</v>
      </c>
      <c r="S38">
        <v>14.53</v>
      </c>
      <c r="T38">
        <v>0</v>
      </c>
      <c r="U38">
        <v>333.41</v>
      </c>
      <c r="V38">
        <v>8.23</v>
      </c>
      <c r="W38">
        <v>24.72</v>
      </c>
      <c r="X38">
        <v>52.67</v>
      </c>
      <c r="Y38">
        <v>0</v>
      </c>
      <c r="Z38">
        <v>0</v>
      </c>
      <c r="AA38">
        <v>0</v>
      </c>
      <c r="AB38">
        <v>28.55</v>
      </c>
      <c r="AC38">
        <v>20.7</v>
      </c>
      <c r="AD38">
        <v>39.130000000000003</v>
      </c>
      <c r="AE38">
        <v>52.1</v>
      </c>
      <c r="AF38">
        <v>28.07</v>
      </c>
      <c r="AG38">
        <v>43.68</v>
      </c>
      <c r="AH38">
        <v>136.28</v>
      </c>
      <c r="AI38">
        <v>14.97</v>
      </c>
      <c r="AJ38">
        <v>0</v>
      </c>
      <c r="AK38">
        <v>58.33</v>
      </c>
      <c r="AL38">
        <v>76.88</v>
      </c>
      <c r="AM38">
        <v>0</v>
      </c>
      <c r="AN38">
        <v>0</v>
      </c>
      <c r="AO38">
        <v>8.82</v>
      </c>
      <c r="AP38">
        <v>11.41</v>
      </c>
      <c r="AQ38">
        <v>65.87</v>
      </c>
      <c r="AR38">
        <v>43.3</v>
      </c>
      <c r="AS38">
        <v>32.909999999999997</v>
      </c>
      <c r="AT38">
        <v>19.37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3.88</v>
      </c>
      <c r="BA38">
        <v>2.97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2017.1100000000001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365.45</v>
      </c>
      <c r="L39">
        <v>111.47</v>
      </c>
      <c r="M39">
        <v>32.06</v>
      </c>
      <c r="N39">
        <v>117.88</v>
      </c>
      <c r="O39">
        <v>123.58</v>
      </c>
      <c r="P39">
        <v>109.37</v>
      </c>
      <c r="Q39">
        <v>11.85</v>
      </c>
      <c r="R39">
        <v>23.28</v>
      </c>
      <c r="S39">
        <v>14.53</v>
      </c>
      <c r="T39">
        <v>0</v>
      </c>
      <c r="U39">
        <v>333.41</v>
      </c>
      <c r="V39">
        <v>8.23</v>
      </c>
      <c r="W39">
        <v>24.72</v>
      </c>
      <c r="X39">
        <v>52.67</v>
      </c>
      <c r="Y39">
        <v>0</v>
      </c>
      <c r="Z39">
        <v>0</v>
      </c>
      <c r="AA39">
        <v>0</v>
      </c>
      <c r="AB39">
        <v>21.68</v>
      </c>
      <c r="AC39">
        <v>16.34</v>
      </c>
      <c r="AD39">
        <v>39.130000000000003</v>
      </c>
      <c r="AE39">
        <v>52.1</v>
      </c>
      <c r="AF39">
        <v>28.07</v>
      </c>
      <c r="AG39">
        <v>43.68</v>
      </c>
      <c r="AH39">
        <v>136.28</v>
      </c>
      <c r="AI39">
        <v>14.97</v>
      </c>
      <c r="AJ39">
        <v>0</v>
      </c>
      <c r="AK39">
        <v>58.33</v>
      </c>
      <c r="AL39">
        <v>76.88</v>
      </c>
      <c r="AM39">
        <v>0</v>
      </c>
      <c r="AN39">
        <v>0</v>
      </c>
      <c r="AO39">
        <v>8.82</v>
      </c>
      <c r="AP39">
        <v>11.53</v>
      </c>
      <c r="AQ39">
        <v>65.87</v>
      </c>
      <c r="AR39">
        <v>43.3</v>
      </c>
      <c r="AS39">
        <v>32.909999999999997</v>
      </c>
      <c r="AT39">
        <v>19.37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3.88</v>
      </c>
      <c r="BA39">
        <v>2.97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365.45</v>
      </c>
      <c r="L40">
        <v>111.47</v>
      </c>
      <c r="M40">
        <v>32.06</v>
      </c>
      <c r="N40">
        <v>117.88</v>
      </c>
      <c r="O40">
        <v>123.58</v>
      </c>
      <c r="P40">
        <v>109.37</v>
      </c>
      <c r="Q40">
        <v>11.85</v>
      </c>
      <c r="R40">
        <v>23.28</v>
      </c>
      <c r="S40">
        <v>14.53</v>
      </c>
      <c r="T40">
        <v>0</v>
      </c>
      <c r="U40">
        <v>333.41</v>
      </c>
      <c r="V40">
        <v>8.23</v>
      </c>
      <c r="W40">
        <v>24.72</v>
      </c>
      <c r="X40">
        <v>52.67</v>
      </c>
      <c r="Y40">
        <v>0</v>
      </c>
      <c r="Z40">
        <v>0</v>
      </c>
      <c r="AA40">
        <v>0</v>
      </c>
      <c r="AB40">
        <v>21.68</v>
      </c>
      <c r="AC40">
        <v>16.34</v>
      </c>
      <c r="AD40">
        <v>39.130000000000003</v>
      </c>
      <c r="AE40">
        <v>52.1</v>
      </c>
      <c r="AF40">
        <v>28.07</v>
      </c>
      <c r="AG40">
        <v>43.68</v>
      </c>
      <c r="AH40">
        <v>136.28</v>
      </c>
      <c r="AI40">
        <v>14.97</v>
      </c>
      <c r="AJ40">
        <v>0</v>
      </c>
      <c r="AK40">
        <v>58.33</v>
      </c>
      <c r="AL40">
        <v>76.88</v>
      </c>
      <c r="AM40">
        <v>0</v>
      </c>
      <c r="AN40">
        <v>0</v>
      </c>
      <c r="AO40">
        <v>8.82</v>
      </c>
      <c r="AP40">
        <v>11.53</v>
      </c>
      <c r="AQ40">
        <v>65.87</v>
      </c>
      <c r="AR40">
        <v>43.3</v>
      </c>
      <c r="AS40">
        <v>32.909999999999997</v>
      </c>
      <c r="AT40">
        <v>19.37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3.88</v>
      </c>
      <c r="BA40">
        <v>2.97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365.45</v>
      </c>
      <c r="L41">
        <v>111.47</v>
      </c>
      <c r="M41">
        <v>32.06</v>
      </c>
      <c r="N41">
        <v>117.88</v>
      </c>
      <c r="O41">
        <v>123.58</v>
      </c>
      <c r="P41">
        <v>109.37</v>
      </c>
      <c r="Q41">
        <v>11.85</v>
      </c>
      <c r="R41">
        <v>23.28</v>
      </c>
      <c r="S41">
        <v>14.53</v>
      </c>
      <c r="T41">
        <v>0</v>
      </c>
      <c r="U41">
        <v>333.41</v>
      </c>
      <c r="V41">
        <v>8.23</v>
      </c>
      <c r="W41">
        <v>29.29</v>
      </c>
      <c r="X41">
        <v>58.94</v>
      </c>
      <c r="Y41">
        <v>0</v>
      </c>
      <c r="Z41">
        <v>0</v>
      </c>
      <c r="AA41">
        <v>0</v>
      </c>
      <c r="AB41">
        <v>21.68</v>
      </c>
      <c r="AC41">
        <v>16.34</v>
      </c>
      <c r="AD41">
        <v>39.130000000000003</v>
      </c>
      <c r="AE41">
        <v>52.1</v>
      </c>
      <c r="AF41">
        <v>28.07</v>
      </c>
      <c r="AG41">
        <v>43.68</v>
      </c>
      <c r="AH41">
        <v>136.28</v>
      </c>
      <c r="AI41">
        <v>14.97</v>
      </c>
      <c r="AJ41">
        <v>0</v>
      </c>
      <c r="AK41">
        <v>58.33</v>
      </c>
      <c r="AL41">
        <v>76.88</v>
      </c>
      <c r="AM41">
        <v>0</v>
      </c>
      <c r="AN41">
        <v>0</v>
      </c>
      <c r="AO41">
        <v>8.82</v>
      </c>
      <c r="AP41">
        <v>11.53</v>
      </c>
      <c r="AQ41">
        <v>65.87</v>
      </c>
      <c r="AR41">
        <v>43.3</v>
      </c>
      <c r="AS41">
        <v>32.909999999999997</v>
      </c>
      <c r="AT41">
        <v>19.37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3.88</v>
      </c>
      <c r="BA41">
        <v>2.97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2016.8399999999997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365.45</v>
      </c>
      <c r="L42">
        <v>111.47</v>
      </c>
      <c r="M42">
        <v>32.06</v>
      </c>
      <c r="N42">
        <v>117.88</v>
      </c>
      <c r="O42">
        <v>123.58</v>
      </c>
      <c r="P42">
        <v>109.37</v>
      </c>
      <c r="Q42">
        <v>11.85</v>
      </c>
      <c r="R42">
        <v>23.28</v>
      </c>
      <c r="S42">
        <v>14.53</v>
      </c>
      <c r="T42">
        <v>0</v>
      </c>
      <c r="U42">
        <v>333.41</v>
      </c>
      <c r="V42">
        <v>8.23</v>
      </c>
      <c r="W42">
        <v>29.29</v>
      </c>
      <c r="X42">
        <v>65.209999999999994</v>
      </c>
      <c r="Y42">
        <v>0</v>
      </c>
      <c r="Z42">
        <v>0</v>
      </c>
      <c r="AA42">
        <v>0</v>
      </c>
      <c r="AB42">
        <v>21.68</v>
      </c>
      <c r="AC42">
        <v>16.34</v>
      </c>
      <c r="AD42">
        <v>39.130000000000003</v>
      </c>
      <c r="AE42">
        <v>52.1</v>
      </c>
      <c r="AF42">
        <v>28.07</v>
      </c>
      <c r="AG42">
        <v>43.68</v>
      </c>
      <c r="AH42">
        <v>136.28</v>
      </c>
      <c r="AI42">
        <v>14.97</v>
      </c>
      <c r="AJ42">
        <v>0</v>
      </c>
      <c r="AK42">
        <v>58.33</v>
      </c>
      <c r="AL42">
        <v>76.88</v>
      </c>
      <c r="AM42">
        <v>0</v>
      </c>
      <c r="AN42">
        <v>0</v>
      </c>
      <c r="AO42">
        <v>8.82</v>
      </c>
      <c r="AP42">
        <v>11.53</v>
      </c>
      <c r="AQ42">
        <v>65.87</v>
      </c>
      <c r="AR42">
        <v>43.3</v>
      </c>
      <c r="AS42">
        <v>32.909999999999997</v>
      </c>
      <c r="AT42">
        <v>18.62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3.88</v>
      </c>
      <c r="BA42">
        <v>2.97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2022.3599999999997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365.45</v>
      </c>
      <c r="L43">
        <v>111.47</v>
      </c>
      <c r="M43">
        <v>45.51</v>
      </c>
      <c r="N43">
        <v>104.16</v>
      </c>
      <c r="O43">
        <v>123.58</v>
      </c>
      <c r="P43">
        <v>82.76</v>
      </c>
      <c r="Q43">
        <v>11.85</v>
      </c>
      <c r="R43">
        <v>23.28</v>
      </c>
      <c r="S43">
        <v>14.53</v>
      </c>
      <c r="T43">
        <v>0</v>
      </c>
      <c r="U43">
        <v>333.41</v>
      </c>
      <c r="V43">
        <v>8.23</v>
      </c>
      <c r="W43">
        <v>24.72</v>
      </c>
      <c r="X43">
        <v>52.67</v>
      </c>
      <c r="Y43">
        <v>0</v>
      </c>
      <c r="Z43">
        <v>6.39</v>
      </c>
      <c r="AA43">
        <v>0</v>
      </c>
      <c r="AB43">
        <v>21.68</v>
      </c>
      <c r="AC43">
        <v>16.34</v>
      </c>
      <c r="AD43">
        <v>39.130000000000003</v>
      </c>
      <c r="AE43">
        <v>52.1</v>
      </c>
      <c r="AF43">
        <v>28.07</v>
      </c>
      <c r="AG43">
        <v>43.68</v>
      </c>
      <c r="AH43">
        <v>136.28</v>
      </c>
      <c r="AI43">
        <v>14.97</v>
      </c>
      <c r="AJ43">
        <v>0</v>
      </c>
      <c r="AK43">
        <v>58.33</v>
      </c>
      <c r="AL43">
        <v>76.88</v>
      </c>
      <c r="AM43">
        <v>0</v>
      </c>
      <c r="AN43">
        <v>0</v>
      </c>
      <c r="AO43">
        <v>8.82</v>
      </c>
      <c r="AP43">
        <v>11.53</v>
      </c>
      <c r="AQ43">
        <v>65.87</v>
      </c>
      <c r="AR43">
        <v>43.3</v>
      </c>
      <c r="AS43">
        <v>32.909999999999997</v>
      </c>
      <c r="AT43">
        <v>18.86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3.88</v>
      </c>
      <c r="BA43">
        <v>2.97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1985.0000000000002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365.45</v>
      </c>
      <c r="L44">
        <v>111.47</v>
      </c>
      <c r="M44">
        <v>45.51</v>
      </c>
      <c r="N44">
        <v>104.16</v>
      </c>
      <c r="O44">
        <v>119.09</v>
      </c>
      <c r="P44">
        <v>82.76</v>
      </c>
      <c r="Q44">
        <v>11.85</v>
      </c>
      <c r="R44">
        <v>23.28</v>
      </c>
      <c r="S44">
        <v>14.53</v>
      </c>
      <c r="T44">
        <v>0</v>
      </c>
      <c r="U44">
        <v>333.41</v>
      </c>
      <c r="V44">
        <v>8.23</v>
      </c>
      <c r="W44">
        <v>24.72</v>
      </c>
      <c r="X44">
        <v>52.67</v>
      </c>
      <c r="Y44">
        <v>0</v>
      </c>
      <c r="Z44">
        <v>6.39</v>
      </c>
      <c r="AA44">
        <v>0</v>
      </c>
      <c r="AB44">
        <v>21.68</v>
      </c>
      <c r="AC44">
        <v>16.34</v>
      </c>
      <c r="AD44">
        <v>39.130000000000003</v>
      </c>
      <c r="AE44">
        <v>52.1</v>
      </c>
      <c r="AF44">
        <v>28.07</v>
      </c>
      <c r="AG44">
        <v>43.68</v>
      </c>
      <c r="AH44">
        <v>136.28</v>
      </c>
      <c r="AI44">
        <v>14.97</v>
      </c>
      <c r="AJ44">
        <v>0</v>
      </c>
      <c r="AK44">
        <v>58.33</v>
      </c>
      <c r="AL44">
        <v>76.88</v>
      </c>
      <c r="AM44">
        <v>0</v>
      </c>
      <c r="AN44">
        <v>0</v>
      </c>
      <c r="AO44">
        <v>8.82</v>
      </c>
      <c r="AP44">
        <v>11.53</v>
      </c>
      <c r="AQ44">
        <v>65.87</v>
      </c>
      <c r="AR44">
        <v>43.3</v>
      </c>
      <c r="AS44">
        <v>32.909999999999997</v>
      </c>
      <c r="AT44">
        <v>19.37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3.88</v>
      </c>
      <c r="BA44">
        <v>2.97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1981.02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365.45</v>
      </c>
      <c r="L45">
        <v>111.47</v>
      </c>
      <c r="M45">
        <v>45.51</v>
      </c>
      <c r="N45">
        <v>104.16</v>
      </c>
      <c r="O45">
        <v>103.59</v>
      </c>
      <c r="P45">
        <v>94.1</v>
      </c>
      <c r="Q45">
        <v>11.85</v>
      </c>
      <c r="R45">
        <v>23.28</v>
      </c>
      <c r="S45">
        <v>14.53</v>
      </c>
      <c r="T45">
        <v>0</v>
      </c>
      <c r="U45">
        <v>333.41</v>
      </c>
      <c r="V45">
        <v>8.23</v>
      </c>
      <c r="W45">
        <v>24.72</v>
      </c>
      <c r="X45">
        <v>52.67</v>
      </c>
      <c r="Y45">
        <v>0</v>
      </c>
      <c r="Z45">
        <v>6.39</v>
      </c>
      <c r="AA45">
        <v>0</v>
      </c>
      <c r="AB45">
        <v>21.68</v>
      </c>
      <c r="AC45">
        <v>16.34</v>
      </c>
      <c r="AD45">
        <v>39.130000000000003</v>
      </c>
      <c r="AE45">
        <v>52.1</v>
      </c>
      <c r="AF45">
        <v>28.07</v>
      </c>
      <c r="AG45">
        <v>43.68</v>
      </c>
      <c r="AH45">
        <v>123.75</v>
      </c>
      <c r="AI45">
        <v>14.97</v>
      </c>
      <c r="AJ45">
        <v>0</v>
      </c>
      <c r="AK45">
        <v>58.33</v>
      </c>
      <c r="AL45">
        <v>76.88</v>
      </c>
      <c r="AM45">
        <v>0</v>
      </c>
      <c r="AN45">
        <v>0</v>
      </c>
      <c r="AO45">
        <v>8.82</v>
      </c>
      <c r="AP45">
        <v>11.53</v>
      </c>
      <c r="AQ45">
        <v>65.87</v>
      </c>
      <c r="AR45">
        <v>43.3</v>
      </c>
      <c r="AS45">
        <v>32.909999999999997</v>
      </c>
      <c r="AT45">
        <v>15.15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3.88</v>
      </c>
      <c r="BA45">
        <v>2.69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1959.8300000000002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365.45</v>
      </c>
      <c r="L46">
        <v>111.47</v>
      </c>
      <c r="M46">
        <v>45.51</v>
      </c>
      <c r="N46">
        <v>104.16</v>
      </c>
      <c r="O46">
        <v>100.69</v>
      </c>
      <c r="P46">
        <v>94.1</v>
      </c>
      <c r="Q46">
        <v>11.85</v>
      </c>
      <c r="R46">
        <v>23.28</v>
      </c>
      <c r="S46">
        <v>14.53</v>
      </c>
      <c r="T46">
        <v>0</v>
      </c>
      <c r="U46">
        <v>333.41</v>
      </c>
      <c r="V46">
        <v>8.23</v>
      </c>
      <c r="W46">
        <v>24.72</v>
      </c>
      <c r="X46">
        <v>52.67</v>
      </c>
      <c r="Y46">
        <v>0</v>
      </c>
      <c r="Z46">
        <v>6.39</v>
      </c>
      <c r="AA46">
        <v>0</v>
      </c>
      <c r="AB46">
        <v>21.68</v>
      </c>
      <c r="AC46">
        <v>16.34</v>
      </c>
      <c r="AD46">
        <v>39.130000000000003</v>
      </c>
      <c r="AE46">
        <v>52.1</v>
      </c>
      <c r="AF46">
        <v>28.07</v>
      </c>
      <c r="AG46">
        <v>43.68</v>
      </c>
      <c r="AH46">
        <v>123.75</v>
      </c>
      <c r="AI46">
        <v>14.97</v>
      </c>
      <c r="AJ46">
        <v>0</v>
      </c>
      <c r="AK46">
        <v>58.33</v>
      </c>
      <c r="AL46">
        <v>76.88</v>
      </c>
      <c r="AM46">
        <v>0</v>
      </c>
      <c r="AN46">
        <v>0</v>
      </c>
      <c r="AO46">
        <v>11.33</v>
      </c>
      <c r="AP46">
        <v>11.53</v>
      </c>
      <c r="AQ46">
        <v>65.87</v>
      </c>
      <c r="AR46">
        <v>43.3</v>
      </c>
      <c r="AS46">
        <v>32.909999999999997</v>
      </c>
      <c r="AT46">
        <v>15.62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3.88</v>
      </c>
      <c r="BA46">
        <v>2.69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1959.9100000000005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365.45</v>
      </c>
      <c r="L47">
        <v>111.47</v>
      </c>
      <c r="M47">
        <v>45.51</v>
      </c>
      <c r="N47">
        <v>104.16</v>
      </c>
      <c r="O47">
        <v>100.69</v>
      </c>
      <c r="P47">
        <v>94.1</v>
      </c>
      <c r="Q47">
        <v>11.85</v>
      </c>
      <c r="R47">
        <v>23.28</v>
      </c>
      <c r="S47">
        <v>14.53</v>
      </c>
      <c r="T47">
        <v>0</v>
      </c>
      <c r="U47">
        <v>333.41</v>
      </c>
      <c r="V47">
        <v>8.23</v>
      </c>
      <c r="W47">
        <v>24.72</v>
      </c>
      <c r="X47">
        <v>52.67</v>
      </c>
      <c r="Y47">
        <v>0</v>
      </c>
      <c r="Z47">
        <v>12.63</v>
      </c>
      <c r="AA47">
        <v>0</v>
      </c>
      <c r="AB47">
        <v>21.68</v>
      </c>
      <c r="AC47">
        <v>16.34</v>
      </c>
      <c r="AD47">
        <v>39.130000000000003</v>
      </c>
      <c r="AE47">
        <v>52.1</v>
      </c>
      <c r="AF47">
        <v>28.07</v>
      </c>
      <c r="AG47">
        <v>43.68</v>
      </c>
      <c r="AH47">
        <v>123.75</v>
      </c>
      <c r="AI47">
        <v>14.97</v>
      </c>
      <c r="AJ47">
        <v>0</v>
      </c>
      <c r="AK47">
        <v>58.33</v>
      </c>
      <c r="AL47">
        <v>76.88</v>
      </c>
      <c r="AM47">
        <v>0</v>
      </c>
      <c r="AN47">
        <v>0</v>
      </c>
      <c r="AO47">
        <v>11.33</v>
      </c>
      <c r="AP47">
        <v>11.53</v>
      </c>
      <c r="AQ47">
        <v>68.64</v>
      </c>
      <c r="AR47">
        <v>43.3</v>
      </c>
      <c r="AS47">
        <v>32.909999999999997</v>
      </c>
      <c r="AT47">
        <v>17.100000000000001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3.88</v>
      </c>
      <c r="BA47">
        <v>2.69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1970.4000000000003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365.45</v>
      </c>
      <c r="L48">
        <v>111.47</v>
      </c>
      <c r="M48">
        <v>45.51</v>
      </c>
      <c r="N48">
        <v>104.16</v>
      </c>
      <c r="O48">
        <v>100.69</v>
      </c>
      <c r="P48">
        <v>94.1</v>
      </c>
      <c r="Q48">
        <v>11.85</v>
      </c>
      <c r="R48">
        <v>23.28</v>
      </c>
      <c r="S48">
        <v>14.53</v>
      </c>
      <c r="T48">
        <v>0</v>
      </c>
      <c r="U48">
        <v>333.41</v>
      </c>
      <c r="V48">
        <v>8.23</v>
      </c>
      <c r="W48">
        <v>24.72</v>
      </c>
      <c r="X48">
        <v>52.67</v>
      </c>
      <c r="Y48">
        <v>0</v>
      </c>
      <c r="Z48">
        <v>12.63</v>
      </c>
      <c r="AA48">
        <v>0</v>
      </c>
      <c r="AB48">
        <v>21.68</v>
      </c>
      <c r="AC48">
        <v>16.34</v>
      </c>
      <c r="AD48">
        <v>39.130000000000003</v>
      </c>
      <c r="AE48">
        <v>52.1</v>
      </c>
      <c r="AF48">
        <v>28.07</v>
      </c>
      <c r="AG48">
        <v>43.68</v>
      </c>
      <c r="AH48">
        <v>123.75</v>
      </c>
      <c r="AI48">
        <v>14.97</v>
      </c>
      <c r="AJ48">
        <v>0</v>
      </c>
      <c r="AK48">
        <v>58.33</v>
      </c>
      <c r="AL48">
        <v>76.88</v>
      </c>
      <c r="AM48">
        <v>0</v>
      </c>
      <c r="AN48">
        <v>0</v>
      </c>
      <c r="AO48">
        <v>11.33</v>
      </c>
      <c r="AP48">
        <v>11.53</v>
      </c>
      <c r="AQ48">
        <v>68.64</v>
      </c>
      <c r="AR48">
        <v>43.3</v>
      </c>
      <c r="AS48">
        <v>32.909999999999997</v>
      </c>
      <c r="AT48">
        <v>14.18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3.88</v>
      </c>
      <c r="BA48">
        <v>2.69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1967.4800000000005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365.45</v>
      </c>
      <c r="L49">
        <v>111.47</v>
      </c>
      <c r="M49">
        <v>45.51</v>
      </c>
      <c r="N49">
        <v>104.16</v>
      </c>
      <c r="O49">
        <v>99.72</v>
      </c>
      <c r="P49">
        <v>98.64</v>
      </c>
      <c r="Q49">
        <v>11.85</v>
      </c>
      <c r="R49">
        <v>23.28</v>
      </c>
      <c r="S49">
        <v>14.53</v>
      </c>
      <c r="T49">
        <v>0</v>
      </c>
      <c r="U49">
        <v>333.41</v>
      </c>
      <c r="V49">
        <v>8.23</v>
      </c>
      <c r="W49">
        <v>24.72</v>
      </c>
      <c r="X49">
        <v>52.67</v>
      </c>
      <c r="Y49">
        <v>0</v>
      </c>
      <c r="Z49">
        <v>12.63</v>
      </c>
      <c r="AA49">
        <v>0</v>
      </c>
      <c r="AB49">
        <v>21.68</v>
      </c>
      <c r="AC49">
        <v>10.35</v>
      </c>
      <c r="AD49">
        <v>39.130000000000003</v>
      </c>
      <c r="AE49">
        <v>52.1</v>
      </c>
      <c r="AF49">
        <v>28.07</v>
      </c>
      <c r="AG49">
        <v>43.68</v>
      </c>
      <c r="AH49">
        <v>123.75</v>
      </c>
      <c r="AI49">
        <v>3.4</v>
      </c>
      <c r="AJ49">
        <v>0</v>
      </c>
      <c r="AK49">
        <v>58.33</v>
      </c>
      <c r="AL49">
        <v>76.88</v>
      </c>
      <c r="AM49">
        <v>0</v>
      </c>
      <c r="AN49">
        <v>0</v>
      </c>
      <c r="AO49">
        <v>11.33</v>
      </c>
      <c r="AP49">
        <v>11.53</v>
      </c>
      <c r="AQ49">
        <v>68.64</v>
      </c>
      <c r="AR49">
        <v>43.3</v>
      </c>
      <c r="AS49">
        <v>32.909999999999997</v>
      </c>
      <c r="AT49">
        <v>14.04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3.88</v>
      </c>
      <c r="BA49">
        <v>2.69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1953.3500000000006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365.45</v>
      </c>
      <c r="L50">
        <v>111.47</v>
      </c>
      <c r="M50">
        <v>45.51</v>
      </c>
      <c r="N50">
        <v>104.16</v>
      </c>
      <c r="O50">
        <v>99.72</v>
      </c>
      <c r="P50">
        <v>98.64</v>
      </c>
      <c r="Q50">
        <v>11.85</v>
      </c>
      <c r="R50">
        <v>23.28</v>
      </c>
      <c r="S50">
        <v>14.53</v>
      </c>
      <c r="T50">
        <v>0</v>
      </c>
      <c r="U50">
        <v>333.41</v>
      </c>
      <c r="V50">
        <v>8.23</v>
      </c>
      <c r="W50">
        <v>24.72</v>
      </c>
      <c r="X50">
        <v>52.67</v>
      </c>
      <c r="Y50">
        <v>0</v>
      </c>
      <c r="Z50">
        <v>12.63</v>
      </c>
      <c r="AA50">
        <v>0</v>
      </c>
      <c r="AB50">
        <v>14.28</v>
      </c>
      <c r="AC50">
        <v>10.35</v>
      </c>
      <c r="AD50">
        <v>39.130000000000003</v>
      </c>
      <c r="AE50">
        <v>52.1</v>
      </c>
      <c r="AF50">
        <v>28.07</v>
      </c>
      <c r="AG50">
        <v>43.68</v>
      </c>
      <c r="AH50">
        <v>123.75</v>
      </c>
      <c r="AI50">
        <v>3.4</v>
      </c>
      <c r="AJ50">
        <v>0</v>
      </c>
      <c r="AK50">
        <v>58.33</v>
      </c>
      <c r="AL50">
        <v>76.88</v>
      </c>
      <c r="AM50">
        <v>0</v>
      </c>
      <c r="AN50">
        <v>0</v>
      </c>
      <c r="AO50">
        <v>11.33</v>
      </c>
      <c r="AP50">
        <v>11.53</v>
      </c>
      <c r="AQ50">
        <v>68.64</v>
      </c>
      <c r="AR50">
        <v>43.3</v>
      </c>
      <c r="AS50">
        <v>32.909999999999997</v>
      </c>
      <c r="AT50">
        <v>17.52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3.88</v>
      </c>
      <c r="BA50">
        <v>2.69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1949.4300000000005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365.45</v>
      </c>
      <c r="L51">
        <v>111.47</v>
      </c>
      <c r="M51">
        <v>45.51</v>
      </c>
      <c r="N51">
        <v>104.16</v>
      </c>
      <c r="O51">
        <v>99.72</v>
      </c>
      <c r="P51">
        <v>77.28</v>
      </c>
      <c r="Q51">
        <v>11.85</v>
      </c>
      <c r="R51">
        <v>23.28</v>
      </c>
      <c r="S51">
        <v>14.53</v>
      </c>
      <c r="T51">
        <v>0</v>
      </c>
      <c r="U51">
        <v>333.41</v>
      </c>
      <c r="V51">
        <v>8.23</v>
      </c>
      <c r="W51">
        <v>24.72</v>
      </c>
      <c r="X51">
        <v>52.67</v>
      </c>
      <c r="Y51">
        <v>0</v>
      </c>
      <c r="Z51">
        <v>12.63</v>
      </c>
      <c r="AA51">
        <v>0</v>
      </c>
      <c r="AB51">
        <v>14.28</v>
      </c>
      <c r="AC51">
        <v>10.35</v>
      </c>
      <c r="AD51">
        <v>39.130000000000003</v>
      </c>
      <c r="AE51">
        <v>52.1</v>
      </c>
      <c r="AF51">
        <v>28.07</v>
      </c>
      <c r="AG51">
        <v>43.68</v>
      </c>
      <c r="AH51">
        <v>123.75</v>
      </c>
      <c r="AI51">
        <v>3.4</v>
      </c>
      <c r="AJ51">
        <v>0</v>
      </c>
      <c r="AK51">
        <v>58.33</v>
      </c>
      <c r="AL51">
        <v>76.88</v>
      </c>
      <c r="AM51">
        <v>0</v>
      </c>
      <c r="AN51">
        <v>0</v>
      </c>
      <c r="AO51">
        <v>11.33</v>
      </c>
      <c r="AP51">
        <v>11.53</v>
      </c>
      <c r="AQ51">
        <v>51.49</v>
      </c>
      <c r="AR51">
        <v>43.3</v>
      </c>
      <c r="AS51">
        <v>32.909999999999997</v>
      </c>
      <c r="AT51">
        <v>19.37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3.88</v>
      </c>
      <c r="BA51">
        <v>2.69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1912.7700000000002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365.45</v>
      </c>
      <c r="L52">
        <v>111.47</v>
      </c>
      <c r="M52">
        <v>45.51</v>
      </c>
      <c r="N52">
        <v>104.16</v>
      </c>
      <c r="O52">
        <v>99.72</v>
      </c>
      <c r="P52">
        <v>77.28</v>
      </c>
      <c r="Q52">
        <v>11.85</v>
      </c>
      <c r="R52">
        <v>23.28</v>
      </c>
      <c r="S52">
        <v>14.53</v>
      </c>
      <c r="T52">
        <v>0</v>
      </c>
      <c r="U52">
        <v>333.41</v>
      </c>
      <c r="V52">
        <v>8.23</v>
      </c>
      <c r="W52">
        <v>24.72</v>
      </c>
      <c r="X52">
        <v>52.67</v>
      </c>
      <c r="Y52">
        <v>0</v>
      </c>
      <c r="Z52">
        <v>12.63</v>
      </c>
      <c r="AA52">
        <v>0</v>
      </c>
      <c r="AB52">
        <v>14.28</v>
      </c>
      <c r="AC52">
        <v>10.35</v>
      </c>
      <c r="AD52">
        <v>39.130000000000003</v>
      </c>
      <c r="AE52">
        <v>52.1</v>
      </c>
      <c r="AF52">
        <v>28.07</v>
      </c>
      <c r="AG52">
        <v>43.68</v>
      </c>
      <c r="AH52">
        <v>123.75</v>
      </c>
      <c r="AI52">
        <v>3.4</v>
      </c>
      <c r="AJ52">
        <v>0</v>
      </c>
      <c r="AK52">
        <v>58.33</v>
      </c>
      <c r="AL52">
        <v>76.88</v>
      </c>
      <c r="AM52">
        <v>0</v>
      </c>
      <c r="AN52">
        <v>0</v>
      </c>
      <c r="AO52">
        <v>11.33</v>
      </c>
      <c r="AP52">
        <v>11.53</v>
      </c>
      <c r="AQ52">
        <v>34.32</v>
      </c>
      <c r="AR52">
        <v>43.3</v>
      </c>
      <c r="AS52">
        <v>32.909999999999997</v>
      </c>
      <c r="AT52">
        <v>19.37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3.88</v>
      </c>
      <c r="BA52">
        <v>2.69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1895.6000000000001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365.45</v>
      </c>
      <c r="L53">
        <v>111.47</v>
      </c>
      <c r="M53">
        <v>45.51</v>
      </c>
      <c r="N53">
        <v>117.88</v>
      </c>
      <c r="O53">
        <v>123.58</v>
      </c>
      <c r="P53">
        <v>77.28</v>
      </c>
      <c r="Q53">
        <v>11.85</v>
      </c>
      <c r="R53">
        <v>23.28</v>
      </c>
      <c r="S53">
        <v>14.53</v>
      </c>
      <c r="T53">
        <v>0</v>
      </c>
      <c r="U53">
        <v>366.09</v>
      </c>
      <c r="V53">
        <v>8.15</v>
      </c>
      <c r="W53">
        <v>24.72</v>
      </c>
      <c r="X53">
        <v>52.67</v>
      </c>
      <c r="Y53">
        <v>0</v>
      </c>
      <c r="Z53">
        <v>6.31</v>
      </c>
      <c r="AA53">
        <v>0</v>
      </c>
      <c r="AB53">
        <v>14.28</v>
      </c>
      <c r="AC53">
        <v>10.35</v>
      </c>
      <c r="AD53">
        <v>39.130000000000003</v>
      </c>
      <c r="AE53">
        <v>52.1</v>
      </c>
      <c r="AF53">
        <v>28.07</v>
      </c>
      <c r="AG53">
        <v>43.68</v>
      </c>
      <c r="AH53">
        <v>123.75</v>
      </c>
      <c r="AI53">
        <v>3.4</v>
      </c>
      <c r="AJ53">
        <v>0</v>
      </c>
      <c r="AK53">
        <v>58.33</v>
      </c>
      <c r="AL53">
        <v>76.88</v>
      </c>
      <c r="AM53">
        <v>0</v>
      </c>
      <c r="AN53">
        <v>0</v>
      </c>
      <c r="AO53">
        <v>11.33</v>
      </c>
      <c r="AP53">
        <v>11.53</v>
      </c>
      <c r="AQ53">
        <v>34.32</v>
      </c>
      <c r="AR53">
        <v>43.3</v>
      </c>
      <c r="AS53">
        <v>32.909999999999997</v>
      </c>
      <c r="AT53">
        <v>16.61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3.88</v>
      </c>
      <c r="BA53">
        <v>2.69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1956.6999999999998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365.45</v>
      </c>
      <c r="L54">
        <v>111.47</v>
      </c>
      <c r="M54">
        <v>45.51</v>
      </c>
      <c r="N54">
        <v>117.88</v>
      </c>
      <c r="O54">
        <v>123.58</v>
      </c>
      <c r="P54">
        <v>89.36</v>
      </c>
      <c r="Q54">
        <v>11.85</v>
      </c>
      <c r="R54">
        <v>23.28</v>
      </c>
      <c r="S54">
        <v>14.53</v>
      </c>
      <c r="T54">
        <v>0</v>
      </c>
      <c r="U54">
        <v>373.72</v>
      </c>
      <c r="V54">
        <v>8.15</v>
      </c>
      <c r="W54">
        <v>24.72</v>
      </c>
      <c r="X54">
        <v>52.67</v>
      </c>
      <c r="Y54">
        <v>0</v>
      </c>
      <c r="Z54">
        <v>6.31</v>
      </c>
      <c r="AA54">
        <v>0</v>
      </c>
      <c r="AB54">
        <v>14.28</v>
      </c>
      <c r="AC54">
        <v>10.35</v>
      </c>
      <c r="AD54">
        <v>39.130000000000003</v>
      </c>
      <c r="AE54">
        <v>52.1</v>
      </c>
      <c r="AF54">
        <v>28.07</v>
      </c>
      <c r="AG54">
        <v>43.68</v>
      </c>
      <c r="AH54">
        <v>123.75</v>
      </c>
      <c r="AI54">
        <v>3.4</v>
      </c>
      <c r="AJ54">
        <v>0</v>
      </c>
      <c r="AK54">
        <v>58.33</v>
      </c>
      <c r="AL54">
        <v>76.88</v>
      </c>
      <c r="AM54">
        <v>0</v>
      </c>
      <c r="AN54">
        <v>0</v>
      </c>
      <c r="AO54">
        <v>11.33</v>
      </c>
      <c r="AP54">
        <v>11.53</v>
      </c>
      <c r="AQ54">
        <v>34.32</v>
      </c>
      <c r="AR54">
        <v>43.3</v>
      </c>
      <c r="AS54">
        <v>32.909999999999997</v>
      </c>
      <c r="AT54">
        <v>17.8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3.88</v>
      </c>
      <c r="BA54">
        <v>2.69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1977.6000000000004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365.45</v>
      </c>
      <c r="L55">
        <v>111.47</v>
      </c>
      <c r="M55">
        <v>44.26</v>
      </c>
      <c r="N55">
        <v>115.02</v>
      </c>
      <c r="O55">
        <v>120.4</v>
      </c>
      <c r="P55">
        <v>77.28</v>
      </c>
      <c r="Q55">
        <v>11.85</v>
      </c>
      <c r="R55">
        <v>23.28</v>
      </c>
      <c r="S55">
        <v>14.53</v>
      </c>
      <c r="T55">
        <v>0</v>
      </c>
      <c r="U55">
        <v>381.35</v>
      </c>
      <c r="V55">
        <v>8.08</v>
      </c>
      <c r="W55">
        <v>24.72</v>
      </c>
      <c r="X55">
        <v>52.67</v>
      </c>
      <c r="Y55">
        <v>0</v>
      </c>
      <c r="Z55">
        <v>6.31</v>
      </c>
      <c r="AA55">
        <v>0</v>
      </c>
      <c r="AB55">
        <v>14.28</v>
      </c>
      <c r="AC55">
        <v>10.35</v>
      </c>
      <c r="AD55">
        <v>39.130000000000003</v>
      </c>
      <c r="AE55">
        <v>52.1</v>
      </c>
      <c r="AF55">
        <v>28.07</v>
      </c>
      <c r="AG55">
        <v>43.68</v>
      </c>
      <c r="AH55">
        <v>123.75</v>
      </c>
      <c r="AI55">
        <v>14.97</v>
      </c>
      <c r="AJ55">
        <v>0</v>
      </c>
      <c r="AK55">
        <v>58.33</v>
      </c>
      <c r="AL55">
        <v>76.88</v>
      </c>
      <c r="AM55">
        <v>0</v>
      </c>
      <c r="AN55">
        <v>0</v>
      </c>
      <c r="AO55">
        <v>11.11</v>
      </c>
      <c r="AP55">
        <v>11.53</v>
      </c>
      <c r="AQ55">
        <v>34.32</v>
      </c>
      <c r="AR55">
        <v>43.3</v>
      </c>
      <c r="AS55">
        <v>32.909999999999997</v>
      </c>
      <c r="AT55">
        <v>18.690000000000001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3.88</v>
      </c>
      <c r="BA55">
        <v>2.69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1978.0299999999997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365.45</v>
      </c>
      <c r="L56">
        <v>111.47</v>
      </c>
      <c r="M56">
        <v>44.26</v>
      </c>
      <c r="N56">
        <v>115.02</v>
      </c>
      <c r="O56">
        <v>120.4</v>
      </c>
      <c r="P56">
        <v>77.28</v>
      </c>
      <c r="Q56">
        <v>11.85</v>
      </c>
      <c r="R56">
        <v>23.28</v>
      </c>
      <c r="S56">
        <v>14.53</v>
      </c>
      <c r="T56">
        <v>0</v>
      </c>
      <c r="U56">
        <v>388.97</v>
      </c>
      <c r="V56">
        <v>8.08</v>
      </c>
      <c r="W56">
        <v>24.72</v>
      </c>
      <c r="X56">
        <v>52.67</v>
      </c>
      <c r="Y56">
        <v>0</v>
      </c>
      <c r="Z56">
        <v>6.31</v>
      </c>
      <c r="AA56">
        <v>0</v>
      </c>
      <c r="AB56">
        <v>14.28</v>
      </c>
      <c r="AC56">
        <v>10.35</v>
      </c>
      <c r="AD56">
        <v>39.130000000000003</v>
      </c>
      <c r="AE56">
        <v>52.1</v>
      </c>
      <c r="AF56">
        <v>28.07</v>
      </c>
      <c r="AG56">
        <v>43.68</v>
      </c>
      <c r="AH56">
        <v>123.75</v>
      </c>
      <c r="AI56">
        <v>14.97</v>
      </c>
      <c r="AJ56">
        <v>0</v>
      </c>
      <c r="AK56">
        <v>58.33</v>
      </c>
      <c r="AL56">
        <v>76.88</v>
      </c>
      <c r="AM56">
        <v>0</v>
      </c>
      <c r="AN56">
        <v>0</v>
      </c>
      <c r="AO56">
        <v>11.11</v>
      </c>
      <c r="AP56">
        <v>11.53</v>
      </c>
      <c r="AQ56">
        <v>34.32</v>
      </c>
      <c r="AR56">
        <v>43.3</v>
      </c>
      <c r="AS56">
        <v>32.909999999999997</v>
      </c>
      <c r="AT56">
        <v>19.37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3.88</v>
      </c>
      <c r="BA56">
        <v>2.69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1986.3299999999995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365.45</v>
      </c>
      <c r="L57">
        <v>111.47</v>
      </c>
      <c r="M57">
        <v>44.26</v>
      </c>
      <c r="N57">
        <v>115.02</v>
      </c>
      <c r="O57">
        <v>120.4</v>
      </c>
      <c r="P57">
        <v>77.28</v>
      </c>
      <c r="Q57">
        <v>11.85</v>
      </c>
      <c r="R57">
        <v>23.28</v>
      </c>
      <c r="S57">
        <v>14.53</v>
      </c>
      <c r="T57">
        <v>0</v>
      </c>
      <c r="U57">
        <v>388.97</v>
      </c>
      <c r="V57">
        <v>8.08</v>
      </c>
      <c r="W57">
        <v>24.72</v>
      </c>
      <c r="X57">
        <v>52.67</v>
      </c>
      <c r="Y57">
        <v>0</v>
      </c>
      <c r="Z57">
        <v>6.31</v>
      </c>
      <c r="AA57">
        <v>0</v>
      </c>
      <c r="AB57">
        <v>14.28</v>
      </c>
      <c r="AC57">
        <v>10.35</v>
      </c>
      <c r="AD57">
        <v>39.130000000000003</v>
      </c>
      <c r="AE57">
        <v>52.1</v>
      </c>
      <c r="AF57">
        <v>28.07</v>
      </c>
      <c r="AG57">
        <v>43.68</v>
      </c>
      <c r="AH57">
        <v>123.75</v>
      </c>
      <c r="AI57">
        <v>14.97</v>
      </c>
      <c r="AJ57">
        <v>0</v>
      </c>
      <c r="AK57">
        <v>58.33</v>
      </c>
      <c r="AL57">
        <v>76.88</v>
      </c>
      <c r="AM57">
        <v>0</v>
      </c>
      <c r="AN57">
        <v>0</v>
      </c>
      <c r="AO57">
        <v>8.68</v>
      </c>
      <c r="AP57">
        <v>11.53</v>
      </c>
      <c r="AQ57">
        <v>34.32</v>
      </c>
      <c r="AR57">
        <v>43.3</v>
      </c>
      <c r="AS57">
        <v>32.909999999999997</v>
      </c>
      <c r="AT57">
        <v>19.37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3.88</v>
      </c>
      <c r="BA57">
        <v>2.69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1983.8999999999996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365.45</v>
      </c>
      <c r="L58">
        <v>111.47</v>
      </c>
      <c r="M58">
        <v>44.26</v>
      </c>
      <c r="N58">
        <v>115.02</v>
      </c>
      <c r="O58">
        <v>120.4</v>
      </c>
      <c r="P58">
        <v>106.17</v>
      </c>
      <c r="Q58">
        <v>11.85</v>
      </c>
      <c r="R58">
        <v>23.28</v>
      </c>
      <c r="S58">
        <v>14.53</v>
      </c>
      <c r="T58">
        <v>0</v>
      </c>
      <c r="U58">
        <v>398.95</v>
      </c>
      <c r="V58">
        <v>7.75</v>
      </c>
      <c r="W58">
        <v>24.72</v>
      </c>
      <c r="X58">
        <v>52.67</v>
      </c>
      <c r="Y58">
        <v>0</v>
      </c>
      <c r="Z58">
        <v>6.31</v>
      </c>
      <c r="AA58">
        <v>0</v>
      </c>
      <c r="AB58">
        <v>14.28</v>
      </c>
      <c r="AC58">
        <v>10.35</v>
      </c>
      <c r="AD58">
        <v>39.130000000000003</v>
      </c>
      <c r="AE58">
        <v>52.1</v>
      </c>
      <c r="AF58">
        <v>28.07</v>
      </c>
      <c r="AG58">
        <v>43.68</v>
      </c>
      <c r="AH58">
        <v>123.75</v>
      </c>
      <c r="AI58">
        <v>14.97</v>
      </c>
      <c r="AJ58">
        <v>0</v>
      </c>
      <c r="AK58">
        <v>58.33</v>
      </c>
      <c r="AL58">
        <v>76.88</v>
      </c>
      <c r="AM58">
        <v>0</v>
      </c>
      <c r="AN58">
        <v>0</v>
      </c>
      <c r="AO58">
        <v>8.68</v>
      </c>
      <c r="AP58">
        <v>11.53</v>
      </c>
      <c r="AQ58">
        <v>51.49</v>
      </c>
      <c r="AR58">
        <v>43.3</v>
      </c>
      <c r="AS58">
        <v>32.909999999999997</v>
      </c>
      <c r="AT58">
        <v>17.829999999999998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3.88</v>
      </c>
      <c r="BA58">
        <v>2.69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2038.0700000000002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365.45</v>
      </c>
      <c r="L59">
        <v>111.47</v>
      </c>
      <c r="M59">
        <v>44.26</v>
      </c>
      <c r="N59">
        <v>115.02</v>
      </c>
      <c r="O59">
        <v>120.4</v>
      </c>
      <c r="P59">
        <v>132.21</v>
      </c>
      <c r="Q59">
        <v>11.85</v>
      </c>
      <c r="R59">
        <v>23.28</v>
      </c>
      <c r="S59">
        <v>14.53</v>
      </c>
      <c r="T59">
        <v>0</v>
      </c>
      <c r="U59">
        <v>403.14</v>
      </c>
      <c r="V59">
        <v>9.9600000000000009</v>
      </c>
      <c r="W59">
        <v>38.270000000000003</v>
      </c>
      <c r="X59">
        <v>83.06</v>
      </c>
      <c r="Y59">
        <v>0</v>
      </c>
      <c r="Z59">
        <v>6.31</v>
      </c>
      <c r="AA59">
        <v>0</v>
      </c>
      <c r="AB59">
        <v>14.28</v>
      </c>
      <c r="AC59">
        <v>10.35</v>
      </c>
      <c r="AD59">
        <v>39.130000000000003</v>
      </c>
      <c r="AE59">
        <v>52.1</v>
      </c>
      <c r="AF59">
        <v>28.07</v>
      </c>
      <c r="AG59">
        <v>43.68</v>
      </c>
      <c r="AH59">
        <v>123.75</v>
      </c>
      <c r="AI59">
        <v>14.97</v>
      </c>
      <c r="AJ59">
        <v>0</v>
      </c>
      <c r="AK59">
        <v>58.33</v>
      </c>
      <c r="AL59">
        <v>76.88</v>
      </c>
      <c r="AM59">
        <v>0</v>
      </c>
      <c r="AN59">
        <v>0</v>
      </c>
      <c r="AO59">
        <v>8.68</v>
      </c>
      <c r="AP59">
        <v>11.53</v>
      </c>
      <c r="AQ59">
        <v>65.87</v>
      </c>
      <c r="AR59">
        <v>43.3</v>
      </c>
      <c r="AS59">
        <v>32.909999999999997</v>
      </c>
      <c r="AT59">
        <v>17.45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3.88</v>
      </c>
      <c r="BA59">
        <v>2.69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2128.4499999999994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365.45</v>
      </c>
      <c r="L60">
        <v>111.47</v>
      </c>
      <c r="M60">
        <v>44.26</v>
      </c>
      <c r="N60">
        <v>115.02</v>
      </c>
      <c r="O60">
        <v>120.4</v>
      </c>
      <c r="P60">
        <v>132.21</v>
      </c>
      <c r="Q60">
        <v>11.85</v>
      </c>
      <c r="R60">
        <v>23.28</v>
      </c>
      <c r="S60">
        <v>14.53</v>
      </c>
      <c r="T60">
        <v>0</v>
      </c>
      <c r="U60">
        <v>403.14</v>
      </c>
      <c r="V60">
        <v>9.9600000000000009</v>
      </c>
      <c r="W60">
        <v>43.51</v>
      </c>
      <c r="X60">
        <v>83.06</v>
      </c>
      <c r="Y60">
        <v>0</v>
      </c>
      <c r="Z60">
        <v>6.31</v>
      </c>
      <c r="AA60">
        <v>0</v>
      </c>
      <c r="AB60">
        <v>14.28</v>
      </c>
      <c r="AC60">
        <v>10.35</v>
      </c>
      <c r="AD60">
        <v>39.130000000000003</v>
      </c>
      <c r="AE60">
        <v>52.1</v>
      </c>
      <c r="AF60">
        <v>28.07</v>
      </c>
      <c r="AG60">
        <v>43.68</v>
      </c>
      <c r="AH60">
        <v>123.75</v>
      </c>
      <c r="AI60">
        <v>14.97</v>
      </c>
      <c r="AJ60">
        <v>0</v>
      </c>
      <c r="AK60">
        <v>58.33</v>
      </c>
      <c r="AL60">
        <v>76.88</v>
      </c>
      <c r="AM60">
        <v>0</v>
      </c>
      <c r="AN60">
        <v>0</v>
      </c>
      <c r="AO60">
        <v>8.68</v>
      </c>
      <c r="AP60">
        <v>11.53</v>
      </c>
      <c r="AQ60">
        <v>68.64</v>
      </c>
      <c r="AR60">
        <v>43.3</v>
      </c>
      <c r="AS60">
        <v>32.909999999999997</v>
      </c>
      <c r="AT60">
        <v>17.7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3.88</v>
      </c>
      <c r="BA60">
        <v>2.69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2136.7099999999996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365.45</v>
      </c>
      <c r="L61">
        <v>111.47</v>
      </c>
      <c r="M61">
        <v>44.26</v>
      </c>
      <c r="N61">
        <v>115.02</v>
      </c>
      <c r="O61">
        <v>120.4</v>
      </c>
      <c r="P61">
        <v>132.21</v>
      </c>
      <c r="Q61">
        <v>11.85</v>
      </c>
      <c r="R61">
        <v>23.28</v>
      </c>
      <c r="S61">
        <v>14.53</v>
      </c>
      <c r="T61">
        <v>0</v>
      </c>
      <c r="U61">
        <v>403.14</v>
      </c>
      <c r="V61">
        <v>9.9600000000000009</v>
      </c>
      <c r="W61">
        <v>43.51</v>
      </c>
      <c r="X61">
        <v>83.06</v>
      </c>
      <c r="Y61">
        <v>0</v>
      </c>
      <c r="Z61">
        <v>6.31</v>
      </c>
      <c r="AA61">
        <v>0</v>
      </c>
      <c r="AB61">
        <v>14.28</v>
      </c>
      <c r="AC61">
        <v>10.35</v>
      </c>
      <c r="AD61">
        <v>39.130000000000003</v>
      </c>
      <c r="AE61">
        <v>52.1</v>
      </c>
      <c r="AF61">
        <v>28.07</v>
      </c>
      <c r="AG61">
        <v>43.68</v>
      </c>
      <c r="AH61">
        <v>123.75</v>
      </c>
      <c r="AI61">
        <v>14.97</v>
      </c>
      <c r="AJ61">
        <v>0</v>
      </c>
      <c r="AK61">
        <v>58.33</v>
      </c>
      <c r="AL61">
        <v>76.88</v>
      </c>
      <c r="AM61">
        <v>5.61</v>
      </c>
      <c r="AN61">
        <v>0</v>
      </c>
      <c r="AO61">
        <v>8.68</v>
      </c>
      <c r="AP61">
        <v>11.53</v>
      </c>
      <c r="AQ61">
        <v>68.64</v>
      </c>
      <c r="AR61">
        <v>43.3</v>
      </c>
      <c r="AS61">
        <v>32.909999999999997</v>
      </c>
      <c r="AT61">
        <v>18.04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3.88</v>
      </c>
      <c r="BA61">
        <v>2.69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2142.66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365.45</v>
      </c>
      <c r="L62">
        <v>111.47</v>
      </c>
      <c r="M62">
        <v>44.26</v>
      </c>
      <c r="N62">
        <v>115.02</v>
      </c>
      <c r="O62">
        <v>120.4</v>
      </c>
      <c r="P62">
        <v>132.21</v>
      </c>
      <c r="Q62">
        <v>11.85</v>
      </c>
      <c r="R62">
        <v>23.28</v>
      </c>
      <c r="S62">
        <v>14.53</v>
      </c>
      <c r="T62">
        <v>0</v>
      </c>
      <c r="U62">
        <v>403.14</v>
      </c>
      <c r="V62">
        <v>9.9600000000000009</v>
      </c>
      <c r="W62">
        <v>43.51</v>
      </c>
      <c r="X62">
        <v>83.06</v>
      </c>
      <c r="Y62">
        <v>0</v>
      </c>
      <c r="Z62">
        <v>6.31</v>
      </c>
      <c r="AA62">
        <v>12.24</v>
      </c>
      <c r="AB62">
        <v>14.28</v>
      </c>
      <c r="AC62">
        <v>10.35</v>
      </c>
      <c r="AD62">
        <v>39.130000000000003</v>
      </c>
      <c r="AE62">
        <v>52.1</v>
      </c>
      <c r="AF62">
        <v>28.07</v>
      </c>
      <c r="AG62">
        <v>43.68</v>
      </c>
      <c r="AH62">
        <v>123.75</v>
      </c>
      <c r="AI62">
        <v>14.97</v>
      </c>
      <c r="AJ62">
        <v>0</v>
      </c>
      <c r="AK62">
        <v>58.33</v>
      </c>
      <c r="AL62">
        <v>76.88</v>
      </c>
      <c r="AM62">
        <v>5.61</v>
      </c>
      <c r="AN62">
        <v>0</v>
      </c>
      <c r="AO62">
        <v>8.68</v>
      </c>
      <c r="AP62">
        <v>11.53</v>
      </c>
      <c r="AQ62">
        <v>68.64</v>
      </c>
      <c r="AR62">
        <v>43.3</v>
      </c>
      <c r="AS62">
        <v>32.909999999999997</v>
      </c>
      <c r="AT62">
        <v>19.100000000000001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3.88</v>
      </c>
      <c r="BA62">
        <v>2.69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2155.9599999999996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367.06</v>
      </c>
      <c r="L63">
        <v>111.47</v>
      </c>
      <c r="M63">
        <v>44.26</v>
      </c>
      <c r="N63">
        <v>115.02</v>
      </c>
      <c r="O63">
        <v>120.4</v>
      </c>
      <c r="P63">
        <v>132.21</v>
      </c>
      <c r="Q63">
        <v>14.56</v>
      </c>
      <c r="R63">
        <v>30.62</v>
      </c>
      <c r="S63">
        <v>18.97</v>
      </c>
      <c r="T63">
        <v>0</v>
      </c>
      <c r="U63">
        <v>403.14</v>
      </c>
      <c r="V63">
        <v>9.9600000000000009</v>
      </c>
      <c r="W63">
        <v>43.51</v>
      </c>
      <c r="X63">
        <v>83.06</v>
      </c>
      <c r="Y63">
        <v>0</v>
      </c>
      <c r="Z63">
        <v>6.31</v>
      </c>
      <c r="AA63">
        <v>12.24</v>
      </c>
      <c r="AB63">
        <v>14.28</v>
      </c>
      <c r="AC63">
        <v>10.35</v>
      </c>
      <c r="AD63">
        <v>39.130000000000003</v>
      </c>
      <c r="AE63">
        <v>52.1</v>
      </c>
      <c r="AF63">
        <v>28.07</v>
      </c>
      <c r="AG63">
        <v>43.68</v>
      </c>
      <c r="AH63">
        <v>123.75</v>
      </c>
      <c r="AI63">
        <v>14.97</v>
      </c>
      <c r="AJ63">
        <v>0</v>
      </c>
      <c r="AK63">
        <v>58.33</v>
      </c>
      <c r="AL63">
        <v>76.88</v>
      </c>
      <c r="AM63">
        <v>11.22</v>
      </c>
      <c r="AN63">
        <v>0</v>
      </c>
      <c r="AO63">
        <v>8.68</v>
      </c>
      <c r="AP63">
        <v>11.53</v>
      </c>
      <c r="AQ63">
        <v>68.64</v>
      </c>
      <c r="AR63">
        <v>43.3</v>
      </c>
      <c r="AS63">
        <v>32.909999999999997</v>
      </c>
      <c r="AT63">
        <v>19.37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3.88</v>
      </c>
      <c r="BA63">
        <v>2.69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2177.94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386.43</v>
      </c>
      <c r="L64">
        <v>111.47</v>
      </c>
      <c r="M64">
        <v>44.26</v>
      </c>
      <c r="N64">
        <v>115.02</v>
      </c>
      <c r="O64">
        <v>120.4</v>
      </c>
      <c r="P64">
        <v>132.21</v>
      </c>
      <c r="Q64">
        <v>14.56</v>
      </c>
      <c r="R64">
        <v>30.62</v>
      </c>
      <c r="S64">
        <v>18.97</v>
      </c>
      <c r="T64">
        <v>0</v>
      </c>
      <c r="U64">
        <v>403.14</v>
      </c>
      <c r="V64">
        <v>9.9600000000000009</v>
      </c>
      <c r="W64">
        <v>43.51</v>
      </c>
      <c r="X64">
        <v>83.06</v>
      </c>
      <c r="Y64">
        <v>0</v>
      </c>
      <c r="Z64">
        <v>6.31</v>
      </c>
      <c r="AA64">
        <v>12.24</v>
      </c>
      <c r="AB64">
        <v>14.28</v>
      </c>
      <c r="AC64">
        <v>10.35</v>
      </c>
      <c r="AD64">
        <v>39.130000000000003</v>
      </c>
      <c r="AE64">
        <v>52.1</v>
      </c>
      <c r="AF64">
        <v>28.07</v>
      </c>
      <c r="AG64">
        <v>43.68</v>
      </c>
      <c r="AH64">
        <v>123.75</v>
      </c>
      <c r="AI64">
        <v>14.97</v>
      </c>
      <c r="AJ64">
        <v>0</v>
      </c>
      <c r="AK64">
        <v>58.33</v>
      </c>
      <c r="AL64">
        <v>76.88</v>
      </c>
      <c r="AM64">
        <v>11.22</v>
      </c>
      <c r="AN64">
        <v>0</v>
      </c>
      <c r="AO64">
        <v>8.68</v>
      </c>
      <c r="AP64">
        <v>11.53</v>
      </c>
      <c r="AQ64">
        <v>68.64</v>
      </c>
      <c r="AR64">
        <v>43.3</v>
      </c>
      <c r="AS64">
        <v>32.909999999999997</v>
      </c>
      <c r="AT64">
        <v>19.37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3.88</v>
      </c>
      <c r="BA64">
        <v>2.69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2197.31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415.49</v>
      </c>
      <c r="L65">
        <v>111.47</v>
      </c>
      <c r="M65">
        <v>44.26</v>
      </c>
      <c r="N65">
        <v>115.02</v>
      </c>
      <c r="O65">
        <v>120.4</v>
      </c>
      <c r="P65">
        <v>132.21</v>
      </c>
      <c r="Q65">
        <v>14.56</v>
      </c>
      <c r="R65">
        <v>30.62</v>
      </c>
      <c r="S65">
        <v>18.97</v>
      </c>
      <c r="T65">
        <v>0</v>
      </c>
      <c r="U65">
        <v>403.14</v>
      </c>
      <c r="V65">
        <v>9.9600000000000009</v>
      </c>
      <c r="W65">
        <v>43.51</v>
      </c>
      <c r="X65">
        <v>83.06</v>
      </c>
      <c r="Y65">
        <v>0</v>
      </c>
      <c r="Z65">
        <v>6.31</v>
      </c>
      <c r="AA65">
        <v>12.24</v>
      </c>
      <c r="AB65">
        <v>14.28</v>
      </c>
      <c r="AC65">
        <v>16.34</v>
      </c>
      <c r="AD65">
        <v>39.130000000000003</v>
      </c>
      <c r="AE65">
        <v>52.1</v>
      </c>
      <c r="AF65">
        <v>28.07</v>
      </c>
      <c r="AG65">
        <v>43.68</v>
      </c>
      <c r="AH65">
        <v>123.75</v>
      </c>
      <c r="AI65">
        <v>14.97</v>
      </c>
      <c r="AJ65">
        <v>0</v>
      </c>
      <c r="AK65">
        <v>58.33</v>
      </c>
      <c r="AL65">
        <v>76.88</v>
      </c>
      <c r="AM65">
        <v>11.22</v>
      </c>
      <c r="AN65">
        <v>0</v>
      </c>
      <c r="AO65">
        <v>8.68</v>
      </c>
      <c r="AP65">
        <v>11.53</v>
      </c>
      <c r="AQ65">
        <v>68.64</v>
      </c>
      <c r="AR65">
        <v>43.3</v>
      </c>
      <c r="AS65">
        <v>32.909999999999997</v>
      </c>
      <c r="AT65">
        <v>19.37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3.88</v>
      </c>
      <c r="BA65">
        <v>2.69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2232.3599999999997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423.23</v>
      </c>
      <c r="L66">
        <v>111.47</v>
      </c>
      <c r="M66">
        <v>44.26</v>
      </c>
      <c r="N66">
        <v>115.02</v>
      </c>
      <c r="O66">
        <v>120.4</v>
      </c>
      <c r="P66">
        <v>132.21</v>
      </c>
      <c r="Q66">
        <v>14.56</v>
      </c>
      <c r="R66">
        <v>30.62</v>
      </c>
      <c r="S66">
        <v>18.97</v>
      </c>
      <c r="T66">
        <v>0</v>
      </c>
      <c r="U66">
        <v>403.14</v>
      </c>
      <c r="V66">
        <v>9.9600000000000009</v>
      </c>
      <c r="W66">
        <v>43.51</v>
      </c>
      <c r="X66">
        <v>83.06</v>
      </c>
      <c r="Y66">
        <v>0</v>
      </c>
      <c r="Z66">
        <v>6.31</v>
      </c>
      <c r="AA66">
        <v>12.24</v>
      </c>
      <c r="AB66">
        <v>21.68</v>
      </c>
      <c r="AC66">
        <v>16.34</v>
      </c>
      <c r="AD66">
        <v>39.130000000000003</v>
      </c>
      <c r="AE66">
        <v>52.1</v>
      </c>
      <c r="AF66">
        <v>28.07</v>
      </c>
      <c r="AG66">
        <v>43.68</v>
      </c>
      <c r="AH66">
        <v>123.75</v>
      </c>
      <c r="AI66">
        <v>14.97</v>
      </c>
      <c r="AJ66">
        <v>0</v>
      </c>
      <c r="AK66">
        <v>58.33</v>
      </c>
      <c r="AL66">
        <v>76.88</v>
      </c>
      <c r="AM66">
        <v>11.22</v>
      </c>
      <c r="AN66">
        <v>0</v>
      </c>
      <c r="AO66">
        <v>8.66</v>
      </c>
      <c r="AP66">
        <v>11.53</v>
      </c>
      <c r="AQ66">
        <v>68.64</v>
      </c>
      <c r="AR66">
        <v>43.3</v>
      </c>
      <c r="AS66">
        <v>32.909999999999997</v>
      </c>
      <c r="AT66">
        <v>19.37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3.88</v>
      </c>
      <c r="BA66">
        <v>2.69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2247.4799999999996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424.2</v>
      </c>
      <c r="L67">
        <v>111.47</v>
      </c>
      <c r="M67">
        <v>44.26</v>
      </c>
      <c r="N67">
        <v>115.02</v>
      </c>
      <c r="O67">
        <v>120.4</v>
      </c>
      <c r="P67">
        <v>132.21</v>
      </c>
      <c r="Q67">
        <v>14.56</v>
      </c>
      <c r="R67">
        <v>30.62</v>
      </c>
      <c r="S67">
        <v>18.97</v>
      </c>
      <c r="T67">
        <v>0</v>
      </c>
      <c r="U67">
        <v>403.14</v>
      </c>
      <c r="V67">
        <v>9.9600000000000009</v>
      </c>
      <c r="W67">
        <v>43.51</v>
      </c>
      <c r="X67">
        <v>83.06</v>
      </c>
      <c r="Y67">
        <v>0</v>
      </c>
      <c r="Z67">
        <v>6.31</v>
      </c>
      <c r="AA67">
        <v>12.24</v>
      </c>
      <c r="AB67">
        <v>21.68</v>
      </c>
      <c r="AC67">
        <v>16.34</v>
      </c>
      <c r="AD67">
        <v>39.130000000000003</v>
      </c>
      <c r="AE67">
        <v>52.1</v>
      </c>
      <c r="AF67">
        <v>28.07</v>
      </c>
      <c r="AG67">
        <v>43.68</v>
      </c>
      <c r="AH67">
        <v>123.75</v>
      </c>
      <c r="AI67">
        <v>14.97</v>
      </c>
      <c r="AJ67">
        <v>0</v>
      </c>
      <c r="AK67">
        <v>58.33</v>
      </c>
      <c r="AL67">
        <v>76.88</v>
      </c>
      <c r="AM67">
        <v>15.61</v>
      </c>
      <c r="AN67">
        <v>0</v>
      </c>
      <c r="AO67">
        <v>8.6300000000000008</v>
      </c>
      <c r="AP67">
        <v>11.53</v>
      </c>
      <c r="AQ67">
        <v>68.64</v>
      </c>
      <c r="AR67">
        <v>43.3</v>
      </c>
      <c r="AS67">
        <v>32.909999999999997</v>
      </c>
      <c r="AT67">
        <v>19.37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3.88</v>
      </c>
      <c r="BA67">
        <v>2.69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2252.81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450.35</v>
      </c>
      <c r="L68">
        <v>111.47</v>
      </c>
      <c r="M68">
        <v>44.26</v>
      </c>
      <c r="N68">
        <v>115.02</v>
      </c>
      <c r="O68">
        <v>120.4</v>
      </c>
      <c r="P68">
        <v>132.21</v>
      </c>
      <c r="Q68">
        <v>14.56</v>
      </c>
      <c r="R68">
        <v>30.62</v>
      </c>
      <c r="S68">
        <v>18.97</v>
      </c>
      <c r="T68">
        <v>0</v>
      </c>
      <c r="U68">
        <v>403.14</v>
      </c>
      <c r="V68">
        <v>9.9600000000000009</v>
      </c>
      <c r="W68">
        <v>43.51</v>
      </c>
      <c r="X68">
        <v>83.06</v>
      </c>
      <c r="Y68">
        <v>0</v>
      </c>
      <c r="Z68">
        <v>6.31</v>
      </c>
      <c r="AA68">
        <v>12.24</v>
      </c>
      <c r="AB68">
        <v>21.68</v>
      </c>
      <c r="AC68">
        <v>16.34</v>
      </c>
      <c r="AD68">
        <v>39.130000000000003</v>
      </c>
      <c r="AE68">
        <v>52.1</v>
      </c>
      <c r="AF68">
        <v>28.07</v>
      </c>
      <c r="AG68">
        <v>43.68</v>
      </c>
      <c r="AH68">
        <v>123.75</v>
      </c>
      <c r="AI68">
        <v>14.97</v>
      </c>
      <c r="AJ68">
        <v>0</v>
      </c>
      <c r="AK68">
        <v>58.33</v>
      </c>
      <c r="AL68">
        <v>76.88</v>
      </c>
      <c r="AM68">
        <v>15.61</v>
      </c>
      <c r="AN68">
        <v>0</v>
      </c>
      <c r="AO68">
        <v>8.6300000000000008</v>
      </c>
      <c r="AP68">
        <v>11.53</v>
      </c>
      <c r="AQ68">
        <v>74.48</v>
      </c>
      <c r="AR68">
        <v>43.3</v>
      </c>
      <c r="AS68">
        <v>32.909999999999997</v>
      </c>
      <c r="AT68">
        <v>19.37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3.88</v>
      </c>
      <c r="BA68">
        <v>2.69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2284.8000000000002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524.92999999999995</v>
      </c>
      <c r="L69">
        <v>111.47</v>
      </c>
      <c r="M69">
        <v>44.26</v>
      </c>
      <c r="N69">
        <v>115.02</v>
      </c>
      <c r="O69">
        <v>120.4</v>
      </c>
      <c r="P69">
        <v>132.21</v>
      </c>
      <c r="Q69">
        <v>14.56</v>
      </c>
      <c r="R69">
        <v>30.62</v>
      </c>
      <c r="S69">
        <v>18.97</v>
      </c>
      <c r="T69">
        <v>0</v>
      </c>
      <c r="U69">
        <v>403.14</v>
      </c>
      <c r="V69">
        <v>9.9600000000000009</v>
      </c>
      <c r="W69">
        <v>43.51</v>
      </c>
      <c r="X69">
        <v>83.06</v>
      </c>
      <c r="Y69">
        <v>0</v>
      </c>
      <c r="Z69">
        <v>6.31</v>
      </c>
      <c r="AA69">
        <v>25.25</v>
      </c>
      <c r="AB69">
        <v>21.68</v>
      </c>
      <c r="AC69">
        <v>16.34</v>
      </c>
      <c r="AD69">
        <v>39.130000000000003</v>
      </c>
      <c r="AE69">
        <v>52.1</v>
      </c>
      <c r="AF69">
        <v>28.07</v>
      </c>
      <c r="AG69">
        <v>43.68</v>
      </c>
      <c r="AH69">
        <v>123.75</v>
      </c>
      <c r="AI69">
        <v>3.4</v>
      </c>
      <c r="AJ69">
        <v>0</v>
      </c>
      <c r="AK69">
        <v>58.33</v>
      </c>
      <c r="AL69">
        <v>76.88</v>
      </c>
      <c r="AM69">
        <v>15.61</v>
      </c>
      <c r="AN69">
        <v>0</v>
      </c>
      <c r="AO69">
        <v>8.56</v>
      </c>
      <c r="AP69">
        <v>11.53</v>
      </c>
      <c r="AQ69">
        <v>74.48</v>
      </c>
      <c r="AR69">
        <v>43.3</v>
      </c>
      <c r="AS69">
        <v>32.909999999999997</v>
      </c>
      <c r="AT69">
        <v>19.37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3.88</v>
      </c>
      <c r="BA69">
        <v>2.69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2360.7500000000005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527.83000000000004</v>
      </c>
      <c r="L70">
        <v>111.47</v>
      </c>
      <c r="M70">
        <v>44.26</v>
      </c>
      <c r="N70">
        <v>115.02</v>
      </c>
      <c r="O70">
        <v>120.4</v>
      </c>
      <c r="P70">
        <v>132.21</v>
      </c>
      <c r="Q70">
        <v>14.56</v>
      </c>
      <c r="R70">
        <v>30.62</v>
      </c>
      <c r="S70">
        <v>18.97</v>
      </c>
      <c r="T70">
        <v>0</v>
      </c>
      <c r="U70">
        <v>403.14</v>
      </c>
      <c r="V70">
        <v>9.9600000000000009</v>
      </c>
      <c r="W70">
        <v>43.51</v>
      </c>
      <c r="X70">
        <v>83.06</v>
      </c>
      <c r="Y70">
        <v>0</v>
      </c>
      <c r="Z70">
        <v>6.31</v>
      </c>
      <c r="AA70">
        <v>25.25</v>
      </c>
      <c r="AB70">
        <v>21.68</v>
      </c>
      <c r="AC70">
        <v>16.34</v>
      </c>
      <c r="AD70">
        <v>39.130000000000003</v>
      </c>
      <c r="AE70">
        <v>52.1</v>
      </c>
      <c r="AF70">
        <v>28.07</v>
      </c>
      <c r="AG70">
        <v>43.68</v>
      </c>
      <c r="AH70">
        <v>123.75</v>
      </c>
      <c r="AI70">
        <v>3.4</v>
      </c>
      <c r="AJ70">
        <v>0</v>
      </c>
      <c r="AK70">
        <v>58.33</v>
      </c>
      <c r="AL70">
        <v>76.88</v>
      </c>
      <c r="AM70">
        <v>15.61</v>
      </c>
      <c r="AN70">
        <v>0</v>
      </c>
      <c r="AO70">
        <v>8.52</v>
      </c>
      <c r="AP70">
        <v>11.53</v>
      </c>
      <c r="AQ70">
        <v>74.48</v>
      </c>
      <c r="AR70">
        <v>43.3</v>
      </c>
      <c r="AS70">
        <v>32.909999999999997</v>
      </c>
      <c r="AT70">
        <v>19.37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3.88</v>
      </c>
      <c r="BA70">
        <v>2.69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2363.6100000000006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527.83000000000004</v>
      </c>
      <c r="L71">
        <v>111.47</v>
      </c>
      <c r="M71">
        <v>44.26</v>
      </c>
      <c r="N71">
        <v>115.02</v>
      </c>
      <c r="O71">
        <v>120.4</v>
      </c>
      <c r="P71">
        <v>132.21</v>
      </c>
      <c r="Q71">
        <v>14.56</v>
      </c>
      <c r="R71">
        <v>30.62</v>
      </c>
      <c r="S71">
        <v>18.97</v>
      </c>
      <c r="T71">
        <v>0</v>
      </c>
      <c r="U71">
        <v>403.14</v>
      </c>
      <c r="V71">
        <v>10.29</v>
      </c>
      <c r="W71">
        <v>38.049999999999997</v>
      </c>
      <c r="X71">
        <v>83.24</v>
      </c>
      <c r="Y71">
        <v>0</v>
      </c>
      <c r="Z71">
        <v>6.31</v>
      </c>
      <c r="AA71">
        <v>27.21</v>
      </c>
      <c r="AB71">
        <v>21.68</v>
      </c>
      <c r="AC71">
        <v>16.34</v>
      </c>
      <c r="AD71">
        <v>39.130000000000003</v>
      </c>
      <c r="AE71">
        <v>52.1</v>
      </c>
      <c r="AF71">
        <v>28.07</v>
      </c>
      <c r="AG71">
        <v>43.68</v>
      </c>
      <c r="AH71">
        <v>123.75</v>
      </c>
      <c r="AI71">
        <v>3.4</v>
      </c>
      <c r="AJ71">
        <v>0</v>
      </c>
      <c r="AK71">
        <v>58.33</v>
      </c>
      <c r="AL71">
        <v>76.88</v>
      </c>
      <c r="AM71">
        <v>15.61</v>
      </c>
      <c r="AN71">
        <v>0</v>
      </c>
      <c r="AO71">
        <v>8.7899999999999991</v>
      </c>
      <c r="AP71">
        <v>11.53</v>
      </c>
      <c r="AQ71">
        <v>74.48</v>
      </c>
      <c r="AR71">
        <v>43.3</v>
      </c>
      <c r="AS71">
        <v>32.909999999999997</v>
      </c>
      <c r="AT71">
        <v>19.37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3.88</v>
      </c>
      <c r="BA71">
        <v>2.69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2360.8900000000003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527.83000000000004</v>
      </c>
      <c r="L72">
        <v>111.47</v>
      </c>
      <c r="M72">
        <v>44.26</v>
      </c>
      <c r="N72">
        <v>115.02</v>
      </c>
      <c r="O72">
        <v>120.4</v>
      </c>
      <c r="P72">
        <v>132.21</v>
      </c>
      <c r="Q72">
        <v>14.56</v>
      </c>
      <c r="R72">
        <v>30.62</v>
      </c>
      <c r="S72">
        <v>18.97</v>
      </c>
      <c r="T72">
        <v>0</v>
      </c>
      <c r="U72">
        <v>403.14</v>
      </c>
      <c r="V72">
        <v>10.29</v>
      </c>
      <c r="W72">
        <v>38.049999999999997</v>
      </c>
      <c r="X72">
        <v>83.24</v>
      </c>
      <c r="Y72">
        <v>0</v>
      </c>
      <c r="Z72">
        <v>6.31</v>
      </c>
      <c r="AA72">
        <v>27.21</v>
      </c>
      <c r="AB72">
        <v>21.68</v>
      </c>
      <c r="AC72">
        <v>16.34</v>
      </c>
      <c r="AD72">
        <v>39.130000000000003</v>
      </c>
      <c r="AE72">
        <v>52.1</v>
      </c>
      <c r="AF72">
        <v>28.07</v>
      </c>
      <c r="AG72">
        <v>43.68</v>
      </c>
      <c r="AH72">
        <v>123.75</v>
      </c>
      <c r="AI72">
        <v>3.4</v>
      </c>
      <c r="AJ72">
        <v>0</v>
      </c>
      <c r="AK72">
        <v>58.33</v>
      </c>
      <c r="AL72">
        <v>76.88</v>
      </c>
      <c r="AM72">
        <v>15.61</v>
      </c>
      <c r="AN72">
        <v>0</v>
      </c>
      <c r="AO72">
        <v>8.7899999999999991</v>
      </c>
      <c r="AP72">
        <v>11.53</v>
      </c>
      <c r="AQ72">
        <v>74.48</v>
      </c>
      <c r="AR72">
        <v>43.3</v>
      </c>
      <c r="AS72">
        <v>32.909999999999997</v>
      </c>
      <c r="AT72">
        <v>19.37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3.88</v>
      </c>
      <c r="BA72">
        <v>2.69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2360.8900000000003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518.15</v>
      </c>
      <c r="L73">
        <v>111.47</v>
      </c>
      <c r="M73">
        <v>44.26</v>
      </c>
      <c r="N73">
        <v>115.02</v>
      </c>
      <c r="O73">
        <v>120.4</v>
      </c>
      <c r="P73">
        <v>132.21</v>
      </c>
      <c r="Q73">
        <v>14.56</v>
      </c>
      <c r="R73">
        <v>36.08</v>
      </c>
      <c r="S73">
        <v>18.97</v>
      </c>
      <c r="T73">
        <v>0</v>
      </c>
      <c r="U73">
        <v>403.14</v>
      </c>
      <c r="V73">
        <v>14.81</v>
      </c>
      <c r="W73">
        <v>43.51</v>
      </c>
      <c r="X73">
        <v>95.76</v>
      </c>
      <c r="Y73">
        <v>0</v>
      </c>
      <c r="Z73">
        <v>6.31</v>
      </c>
      <c r="AA73">
        <v>40.82</v>
      </c>
      <c r="AB73">
        <v>21.68</v>
      </c>
      <c r="AC73">
        <v>16.34</v>
      </c>
      <c r="AD73">
        <v>39.130000000000003</v>
      </c>
      <c r="AE73">
        <v>52.1</v>
      </c>
      <c r="AF73">
        <v>28.07</v>
      </c>
      <c r="AG73">
        <v>43.68</v>
      </c>
      <c r="AH73">
        <v>161.84</v>
      </c>
      <c r="AI73">
        <v>3.4</v>
      </c>
      <c r="AJ73">
        <v>0</v>
      </c>
      <c r="AK73">
        <v>58.33</v>
      </c>
      <c r="AL73">
        <v>74.27</v>
      </c>
      <c r="AM73">
        <v>15.61</v>
      </c>
      <c r="AN73">
        <v>0</v>
      </c>
      <c r="AO73">
        <v>8.3699999999999992</v>
      </c>
      <c r="AP73">
        <v>11.53</v>
      </c>
      <c r="AQ73">
        <v>74.48</v>
      </c>
      <c r="AR73">
        <v>43.3</v>
      </c>
      <c r="AS73">
        <v>32.909999999999997</v>
      </c>
      <c r="AT73">
        <v>19.37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3.88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2428.5799999999995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527.83000000000004</v>
      </c>
      <c r="L74">
        <v>111.47</v>
      </c>
      <c r="M74">
        <v>44.26</v>
      </c>
      <c r="N74">
        <v>115.02</v>
      </c>
      <c r="O74">
        <v>120.4</v>
      </c>
      <c r="P74">
        <v>132.21</v>
      </c>
      <c r="Q74">
        <v>14.56</v>
      </c>
      <c r="R74">
        <v>36.44</v>
      </c>
      <c r="S74">
        <v>18.97</v>
      </c>
      <c r="T74">
        <v>0</v>
      </c>
      <c r="U74">
        <v>403.14</v>
      </c>
      <c r="V74">
        <v>14.81</v>
      </c>
      <c r="W74">
        <v>43.51</v>
      </c>
      <c r="X74">
        <v>95.76</v>
      </c>
      <c r="Y74">
        <v>0</v>
      </c>
      <c r="Z74">
        <v>6.31</v>
      </c>
      <c r="AA74">
        <v>40.82</v>
      </c>
      <c r="AB74">
        <v>21.68</v>
      </c>
      <c r="AC74">
        <v>16.34</v>
      </c>
      <c r="AD74">
        <v>39.130000000000003</v>
      </c>
      <c r="AE74">
        <v>52.1</v>
      </c>
      <c r="AF74">
        <v>28.07</v>
      </c>
      <c r="AG74">
        <v>43.68</v>
      </c>
      <c r="AH74">
        <v>161.84</v>
      </c>
      <c r="AI74">
        <v>5.44</v>
      </c>
      <c r="AJ74">
        <v>0</v>
      </c>
      <c r="AK74">
        <v>58.33</v>
      </c>
      <c r="AL74">
        <v>74.27</v>
      </c>
      <c r="AM74">
        <v>15.61</v>
      </c>
      <c r="AN74">
        <v>0</v>
      </c>
      <c r="AO74">
        <v>8.3699999999999992</v>
      </c>
      <c r="AP74">
        <v>11.53</v>
      </c>
      <c r="AQ74">
        <v>74.48</v>
      </c>
      <c r="AR74">
        <v>43.3</v>
      </c>
      <c r="AS74">
        <v>32.909999999999997</v>
      </c>
      <c r="AT74">
        <v>19.37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3.88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2440.66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556.89</v>
      </c>
      <c r="L75">
        <v>199.81</v>
      </c>
      <c r="M75">
        <v>44.26</v>
      </c>
      <c r="N75">
        <v>115.02</v>
      </c>
      <c r="O75">
        <v>120.4</v>
      </c>
      <c r="P75">
        <v>132.21</v>
      </c>
      <c r="Q75">
        <v>14.56</v>
      </c>
      <c r="R75">
        <v>36.44</v>
      </c>
      <c r="S75">
        <v>18.97</v>
      </c>
      <c r="T75">
        <v>0</v>
      </c>
      <c r="U75">
        <v>403.14</v>
      </c>
      <c r="V75">
        <v>14.81</v>
      </c>
      <c r="W75">
        <v>43.51</v>
      </c>
      <c r="X75">
        <v>95.76</v>
      </c>
      <c r="Y75">
        <v>0</v>
      </c>
      <c r="Z75">
        <v>6.31</v>
      </c>
      <c r="AA75">
        <v>40.82</v>
      </c>
      <c r="AB75">
        <v>21.68</v>
      </c>
      <c r="AC75">
        <v>16.34</v>
      </c>
      <c r="AD75">
        <v>39.130000000000003</v>
      </c>
      <c r="AE75">
        <v>52.1</v>
      </c>
      <c r="AF75">
        <v>37.42</v>
      </c>
      <c r="AG75">
        <v>43.68</v>
      </c>
      <c r="AH75">
        <v>161.84</v>
      </c>
      <c r="AI75">
        <v>10.89</v>
      </c>
      <c r="AJ75">
        <v>0</v>
      </c>
      <c r="AK75">
        <v>58.33</v>
      </c>
      <c r="AL75">
        <v>74.27</v>
      </c>
      <c r="AM75">
        <v>15.61</v>
      </c>
      <c r="AN75">
        <v>0</v>
      </c>
      <c r="AO75">
        <v>8.94</v>
      </c>
      <c r="AP75">
        <v>11.53</v>
      </c>
      <c r="AQ75">
        <v>74.48</v>
      </c>
      <c r="AR75">
        <v>43.3</v>
      </c>
      <c r="AS75">
        <v>32.909999999999997</v>
      </c>
      <c r="AT75">
        <v>19.37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3.88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2573.4300000000003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532.67999999999995</v>
      </c>
      <c r="L76">
        <v>288.91000000000003</v>
      </c>
      <c r="M76">
        <v>44.26</v>
      </c>
      <c r="N76">
        <v>115.02</v>
      </c>
      <c r="O76">
        <v>120.4</v>
      </c>
      <c r="P76">
        <v>132.21</v>
      </c>
      <c r="Q76">
        <v>14.56</v>
      </c>
      <c r="R76">
        <v>36.44</v>
      </c>
      <c r="S76">
        <v>18.97</v>
      </c>
      <c r="T76">
        <v>0</v>
      </c>
      <c r="U76">
        <v>403.14</v>
      </c>
      <c r="V76">
        <v>14.81</v>
      </c>
      <c r="W76">
        <v>43.51</v>
      </c>
      <c r="X76">
        <v>95.76</v>
      </c>
      <c r="Y76">
        <v>0</v>
      </c>
      <c r="Z76">
        <v>6.31</v>
      </c>
      <c r="AA76">
        <v>40.82</v>
      </c>
      <c r="AB76">
        <v>21.68</v>
      </c>
      <c r="AC76">
        <v>16.34</v>
      </c>
      <c r="AD76">
        <v>39.130000000000003</v>
      </c>
      <c r="AE76">
        <v>52.1</v>
      </c>
      <c r="AF76">
        <v>37.42</v>
      </c>
      <c r="AG76">
        <v>43.68</v>
      </c>
      <c r="AH76">
        <v>161.84</v>
      </c>
      <c r="AI76">
        <v>52.41</v>
      </c>
      <c r="AJ76">
        <v>0</v>
      </c>
      <c r="AK76">
        <v>58.33</v>
      </c>
      <c r="AL76">
        <v>74.27</v>
      </c>
      <c r="AM76">
        <v>15.61</v>
      </c>
      <c r="AN76">
        <v>0</v>
      </c>
      <c r="AO76">
        <v>8.94</v>
      </c>
      <c r="AP76">
        <v>11.53</v>
      </c>
      <c r="AQ76">
        <v>74.48</v>
      </c>
      <c r="AR76">
        <v>43.3</v>
      </c>
      <c r="AS76">
        <v>32.909999999999997</v>
      </c>
      <c r="AT76">
        <v>18.27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2680.14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527.83000000000004</v>
      </c>
      <c r="L77">
        <v>363.01</v>
      </c>
      <c r="M77">
        <v>44.26</v>
      </c>
      <c r="N77">
        <v>115.02</v>
      </c>
      <c r="O77">
        <v>120.4</v>
      </c>
      <c r="P77">
        <v>132.21</v>
      </c>
      <c r="Q77">
        <v>14.56</v>
      </c>
      <c r="R77">
        <v>35.520000000000003</v>
      </c>
      <c r="S77">
        <v>18.97</v>
      </c>
      <c r="T77">
        <v>0</v>
      </c>
      <c r="U77">
        <v>403.14</v>
      </c>
      <c r="V77">
        <v>14.81</v>
      </c>
      <c r="W77">
        <v>43.51</v>
      </c>
      <c r="X77">
        <v>95.76</v>
      </c>
      <c r="Y77">
        <v>0</v>
      </c>
      <c r="Z77">
        <v>18.940000000000001</v>
      </c>
      <c r="AA77">
        <v>40.82</v>
      </c>
      <c r="AB77">
        <v>44.21</v>
      </c>
      <c r="AC77">
        <v>32.68</v>
      </c>
      <c r="AD77">
        <v>40.119999999999997</v>
      </c>
      <c r="AE77">
        <v>53.34</v>
      </c>
      <c r="AF77">
        <v>41.59</v>
      </c>
      <c r="AG77">
        <v>43.68</v>
      </c>
      <c r="AH77">
        <v>163.35</v>
      </c>
      <c r="AI77">
        <v>52.41</v>
      </c>
      <c r="AJ77">
        <v>0</v>
      </c>
      <c r="AK77">
        <v>58.33</v>
      </c>
      <c r="AL77">
        <v>74.27</v>
      </c>
      <c r="AM77">
        <v>16.82</v>
      </c>
      <c r="AN77">
        <v>0</v>
      </c>
      <c r="AO77">
        <v>8.94</v>
      </c>
      <c r="AP77">
        <v>12.28</v>
      </c>
      <c r="AQ77">
        <v>74.48</v>
      </c>
      <c r="AR77">
        <v>43.3</v>
      </c>
      <c r="AS77">
        <v>32.909999999999997</v>
      </c>
      <c r="AT77">
        <v>18.46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3.51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2811.5000000000005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583.92999999999995</v>
      </c>
      <c r="L78">
        <v>391.69</v>
      </c>
      <c r="M78">
        <v>44.26</v>
      </c>
      <c r="N78">
        <v>115.02</v>
      </c>
      <c r="O78">
        <v>120.4</v>
      </c>
      <c r="P78">
        <v>132.21</v>
      </c>
      <c r="Q78">
        <v>19.54</v>
      </c>
      <c r="R78">
        <v>39.82</v>
      </c>
      <c r="S78">
        <v>24.97</v>
      </c>
      <c r="T78">
        <v>0</v>
      </c>
      <c r="U78">
        <v>403.14</v>
      </c>
      <c r="V78">
        <v>14.81</v>
      </c>
      <c r="W78">
        <v>43.51</v>
      </c>
      <c r="X78">
        <v>95.76</v>
      </c>
      <c r="Y78">
        <v>0</v>
      </c>
      <c r="Z78">
        <v>18.940000000000001</v>
      </c>
      <c r="AA78">
        <v>40.82</v>
      </c>
      <c r="AB78">
        <v>44.21</v>
      </c>
      <c r="AC78">
        <v>32.68</v>
      </c>
      <c r="AD78">
        <v>40.119999999999997</v>
      </c>
      <c r="AE78">
        <v>53.34</v>
      </c>
      <c r="AF78">
        <v>41.59</v>
      </c>
      <c r="AG78">
        <v>43.68</v>
      </c>
      <c r="AH78">
        <v>163.35</v>
      </c>
      <c r="AI78">
        <v>52.41</v>
      </c>
      <c r="AJ78">
        <v>0</v>
      </c>
      <c r="AK78">
        <v>58.33</v>
      </c>
      <c r="AL78">
        <v>74.27</v>
      </c>
      <c r="AM78">
        <v>16.82</v>
      </c>
      <c r="AN78">
        <v>0</v>
      </c>
      <c r="AO78">
        <v>8.94</v>
      </c>
      <c r="AP78">
        <v>12.28</v>
      </c>
      <c r="AQ78">
        <v>74.48</v>
      </c>
      <c r="AR78">
        <v>43.3</v>
      </c>
      <c r="AS78">
        <v>32.909999999999997</v>
      </c>
      <c r="AT78">
        <v>19.37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2912.4700000000003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657.41</v>
      </c>
      <c r="L79">
        <v>391.69</v>
      </c>
      <c r="M79">
        <v>44.26</v>
      </c>
      <c r="N79">
        <v>115.02</v>
      </c>
      <c r="O79">
        <v>120.4</v>
      </c>
      <c r="P79">
        <v>132.21</v>
      </c>
      <c r="Q79">
        <v>19.54</v>
      </c>
      <c r="R79">
        <v>39.82</v>
      </c>
      <c r="S79">
        <v>24.97</v>
      </c>
      <c r="T79">
        <v>0</v>
      </c>
      <c r="U79">
        <v>403.14</v>
      </c>
      <c r="V79">
        <v>14.81</v>
      </c>
      <c r="W79">
        <v>43.51</v>
      </c>
      <c r="X79">
        <v>95.76</v>
      </c>
      <c r="Y79">
        <v>0</v>
      </c>
      <c r="Z79">
        <v>18.940000000000001</v>
      </c>
      <c r="AA79">
        <v>40.82</v>
      </c>
      <c r="AB79">
        <v>44.21</v>
      </c>
      <c r="AC79">
        <v>32.68</v>
      </c>
      <c r="AD79">
        <v>40.119999999999997</v>
      </c>
      <c r="AE79">
        <v>53.34</v>
      </c>
      <c r="AF79">
        <v>41.59</v>
      </c>
      <c r="AG79">
        <v>43.68</v>
      </c>
      <c r="AH79">
        <v>163.35</v>
      </c>
      <c r="AI79">
        <v>52.41</v>
      </c>
      <c r="AJ79">
        <v>0</v>
      </c>
      <c r="AK79">
        <v>58.33</v>
      </c>
      <c r="AL79">
        <v>74.27</v>
      </c>
      <c r="AM79">
        <v>16.82</v>
      </c>
      <c r="AN79">
        <v>0</v>
      </c>
      <c r="AO79">
        <v>8.94</v>
      </c>
      <c r="AP79">
        <v>10.3</v>
      </c>
      <c r="AQ79">
        <v>74.48</v>
      </c>
      <c r="AR79">
        <v>43.3</v>
      </c>
      <c r="AS79">
        <v>32.909999999999997</v>
      </c>
      <c r="AT79">
        <v>19.37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2983.9700000000003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657.41</v>
      </c>
      <c r="L80">
        <v>391.69</v>
      </c>
      <c r="M80">
        <v>44.26</v>
      </c>
      <c r="N80">
        <v>115.02</v>
      </c>
      <c r="O80">
        <v>120.4</v>
      </c>
      <c r="P80">
        <v>132.21</v>
      </c>
      <c r="Q80">
        <v>19.54</v>
      </c>
      <c r="R80">
        <v>39.82</v>
      </c>
      <c r="S80">
        <v>24.97</v>
      </c>
      <c r="T80">
        <v>0</v>
      </c>
      <c r="U80">
        <v>403.14</v>
      </c>
      <c r="V80">
        <v>14.81</v>
      </c>
      <c r="W80">
        <v>43.51</v>
      </c>
      <c r="X80">
        <v>95.76</v>
      </c>
      <c r="Y80">
        <v>0</v>
      </c>
      <c r="Z80">
        <v>18.940000000000001</v>
      </c>
      <c r="AA80">
        <v>40.82</v>
      </c>
      <c r="AB80">
        <v>44.21</v>
      </c>
      <c r="AC80">
        <v>32.68</v>
      </c>
      <c r="AD80">
        <v>40.119999999999997</v>
      </c>
      <c r="AE80">
        <v>53.34</v>
      </c>
      <c r="AF80">
        <v>41.59</v>
      </c>
      <c r="AG80">
        <v>43.68</v>
      </c>
      <c r="AH80">
        <v>163.35</v>
      </c>
      <c r="AI80">
        <v>52.41</v>
      </c>
      <c r="AJ80">
        <v>0</v>
      </c>
      <c r="AK80">
        <v>58.33</v>
      </c>
      <c r="AL80">
        <v>74.27</v>
      </c>
      <c r="AM80">
        <v>16.82</v>
      </c>
      <c r="AN80">
        <v>0</v>
      </c>
      <c r="AO80">
        <v>8.94</v>
      </c>
      <c r="AP80">
        <v>10.3</v>
      </c>
      <c r="AQ80">
        <v>74.48</v>
      </c>
      <c r="AR80">
        <v>43.3</v>
      </c>
      <c r="AS80">
        <v>32.909999999999997</v>
      </c>
      <c r="AT80">
        <v>19.37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2983.9700000000003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657.41</v>
      </c>
      <c r="L81">
        <v>391.69</v>
      </c>
      <c r="M81">
        <v>44.26</v>
      </c>
      <c r="N81">
        <v>115.02</v>
      </c>
      <c r="O81">
        <v>120.4</v>
      </c>
      <c r="P81">
        <v>132.21</v>
      </c>
      <c r="Q81">
        <v>19.54</v>
      </c>
      <c r="R81">
        <v>39.82</v>
      </c>
      <c r="S81">
        <v>24.97</v>
      </c>
      <c r="T81">
        <v>0</v>
      </c>
      <c r="U81">
        <v>403.14</v>
      </c>
      <c r="V81">
        <v>14.81</v>
      </c>
      <c r="W81">
        <v>43.51</v>
      </c>
      <c r="X81">
        <v>95.76</v>
      </c>
      <c r="Y81">
        <v>0</v>
      </c>
      <c r="Z81">
        <v>18.940000000000001</v>
      </c>
      <c r="AA81">
        <v>40.82</v>
      </c>
      <c r="AB81">
        <v>44.21</v>
      </c>
      <c r="AC81">
        <v>32.68</v>
      </c>
      <c r="AD81">
        <v>40.119999999999997</v>
      </c>
      <c r="AE81">
        <v>53.34</v>
      </c>
      <c r="AF81">
        <v>41.59</v>
      </c>
      <c r="AG81">
        <v>43.68</v>
      </c>
      <c r="AH81">
        <v>163.35</v>
      </c>
      <c r="AI81">
        <v>52.41</v>
      </c>
      <c r="AJ81">
        <v>0</v>
      </c>
      <c r="AK81">
        <v>58.33</v>
      </c>
      <c r="AL81">
        <v>74.27</v>
      </c>
      <c r="AM81">
        <v>16.82</v>
      </c>
      <c r="AN81">
        <v>0</v>
      </c>
      <c r="AO81">
        <v>7.81</v>
      </c>
      <c r="AP81">
        <v>10.3</v>
      </c>
      <c r="AQ81">
        <v>74.48</v>
      </c>
      <c r="AR81">
        <v>43.3</v>
      </c>
      <c r="AS81">
        <v>32.909999999999997</v>
      </c>
      <c r="AT81">
        <v>19.37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2982.84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657.41</v>
      </c>
      <c r="L82">
        <v>391.69</v>
      </c>
      <c r="M82">
        <v>44.26</v>
      </c>
      <c r="N82">
        <v>115.02</v>
      </c>
      <c r="O82">
        <v>120.4</v>
      </c>
      <c r="P82">
        <v>132.21</v>
      </c>
      <c r="Q82">
        <v>19.54</v>
      </c>
      <c r="R82">
        <v>39.82</v>
      </c>
      <c r="S82">
        <v>24.97</v>
      </c>
      <c r="T82">
        <v>0</v>
      </c>
      <c r="U82">
        <v>403.14</v>
      </c>
      <c r="V82">
        <v>14.81</v>
      </c>
      <c r="W82">
        <v>43.51</v>
      </c>
      <c r="X82">
        <v>95.76</v>
      </c>
      <c r="Y82">
        <v>0</v>
      </c>
      <c r="Z82">
        <v>18.940000000000001</v>
      </c>
      <c r="AA82">
        <v>40.82</v>
      </c>
      <c r="AB82">
        <v>44.21</v>
      </c>
      <c r="AC82">
        <v>32.68</v>
      </c>
      <c r="AD82">
        <v>40.119999999999997</v>
      </c>
      <c r="AE82">
        <v>53.34</v>
      </c>
      <c r="AF82">
        <v>41.59</v>
      </c>
      <c r="AG82">
        <v>43.68</v>
      </c>
      <c r="AH82">
        <v>163.35</v>
      </c>
      <c r="AI82">
        <v>17.010000000000002</v>
      </c>
      <c r="AJ82">
        <v>0</v>
      </c>
      <c r="AK82">
        <v>58.33</v>
      </c>
      <c r="AL82">
        <v>74.27</v>
      </c>
      <c r="AM82">
        <v>16.82</v>
      </c>
      <c r="AN82">
        <v>0</v>
      </c>
      <c r="AO82">
        <v>7.81</v>
      </c>
      <c r="AP82">
        <v>10.3</v>
      </c>
      <c r="AQ82">
        <v>74.48</v>
      </c>
      <c r="AR82">
        <v>43.3</v>
      </c>
      <c r="AS82">
        <v>32.909999999999997</v>
      </c>
      <c r="AT82">
        <v>19.37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2947.4400000000005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657.41</v>
      </c>
      <c r="L83">
        <v>391.69</v>
      </c>
      <c r="M83">
        <v>44.26</v>
      </c>
      <c r="N83">
        <v>115.02</v>
      </c>
      <c r="O83">
        <v>120.4</v>
      </c>
      <c r="P83">
        <v>132.21</v>
      </c>
      <c r="Q83">
        <v>19.54</v>
      </c>
      <c r="R83">
        <v>39.82</v>
      </c>
      <c r="S83">
        <v>24.97</v>
      </c>
      <c r="T83">
        <v>0</v>
      </c>
      <c r="U83">
        <v>403.14</v>
      </c>
      <c r="V83">
        <v>14.81</v>
      </c>
      <c r="W83">
        <v>43.51</v>
      </c>
      <c r="X83">
        <v>95.76</v>
      </c>
      <c r="Y83">
        <v>0</v>
      </c>
      <c r="Z83">
        <v>18.940000000000001</v>
      </c>
      <c r="AA83">
        <v>40.82</v>
      </c>
      <c r="AB83">
        <v>44.21</v>
      </c>
      <c r="AC83">
        <v>32.68</v>
      </c>
      <c r="AD83">
        <v>40.119999999999997</v>
      </c>
      <c r="AE83">
        <v>53.34</v>
      </c>
      <c r="AF83">
        <v>41.59</v>
      </c>
      <c r="AG83">
        <v>43.68</v>
      </c>
      <c r="AH83">
        <v>163.35</v>
      </c>
      <c r="AI83">
        <v>17.010000000000002</v>
      </c>
      <c r="AJ83">
        <v>0</v>
      </c>
      <c r="AK83">
        <v>58.33</v>
      </c>
      <c r="AL83">
        <v>74.27</v>
      </c>
      <c r="AM83">
        <v>16.82</v>
      </c>
      <c r="AN83">
        <v>0</v>
      </c>
      <c r="AO83">
        <v>8.1999999999999993</v>
      </c>
      <c r="AP83">
        <v>10.3</v>
      </c>
      <c r="AQ83">
        <v>74.48</v>
      </c>
      <c r="AR83">
        <v>43.3</v>
      </c>
      <c r="AS83">
        <v>32.909999999999997</v>
      </c>
      <c r="AT83">
        <v>19.37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2947.8300000000004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657.41</v>
      </c>
      <c r="L84">
        <v>391.69</v>
      </c>
      <c r="M84">
        <v>44.26</v>
      </c>
      <c r="N84">
        <v>115.02</v>
      </c>
      <c r="O84">
        <v>120.4</v>
      </c>
      <c r="P84">
        <v>132.21</v>
      </c>
      <c r="Q84">
        <v>19.54</v>
      </c>
      <c r="R84">
        <v>39.82</v>
      </c>
      <c r="S84">
        <v>24.97</v>
      </c>
      <c r="T84">
        <v>0</v>
      </c>
      <c r="U84">
        <v>403.14</v>
      </c>
      <c r="V84">
        <v>14.81</v>
      </c>
      <c r="W84">
        <v>43.51</v>
      </c>
      <c r="X84">
        <v>95.76</v>
      </c>
      <c r="Y84">
        <v>0</v>
      </c>
      <c r="Z84">
        <v>18.940000000000001</v>
      </c>
      <c r="AA84">
        <v>40.82</v>
      </c>
      <c r="AB84">
        <v>44.21</v>
      </c>
      <c r="AC84">
        <v>32.68</v>
      </c>
      <c r="AD84">
        <v>40.119999999999997</v>
      </c>
      <c r="AE84">
        <v>53.34</v>
      </c>
      <c r="AF84">
        <v>41.59</v>
      </c>
      <c r="AG84">
        <v>43.68</v>
      </c>
      <c r="AH84">
        <v>163.35</v>
      </c>
      <c r="AI84">
        <v>17.010000000000002</v>
      </c>
      <c r="AJ84">
        <v>0</v>
      </c>
      <c r="AK84">
        <v>58.33</v>
      </c>
      <c r="AL84">
        <v>74.27</v>
      </c>
      <c r="AM84">
        <v>16.82</v>
      </c>
      <c r="AN84">
        <v>0</v>
      </c>
      <c r="AO84">
        <v>8.1999999999999993</v>
      </c>
      <c r="AP84">
        <v>12.28</v>
      </c>
      <c r="AQ84">
        <v>74.48</v>
      </c>
      <c r="AR84">
        <v>43.3</v>
      </c>
      <c r="AS84">
        <v>32.909999999999997</v>
      </c>
      <c r="AT84">
        <v>19.37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2949.8100000000004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587.5</v>
      </c>
      <c r="L85">
        <v>363.01</v>
      </c>
      <c r="M85">
        <v>44.26</v>
      </c>
      <c r="N85">
        <v>115.02</v>
      </c>
      <c r="O85">
        <v>120.4</v>
      </c>
      <c r="P85">
        <v>132.21</v>
      </c>
      <c r="Q85">
        <v>17.489999999999998</v>
      </c>
      <c r="R85">
        <v>35.520000000000003</v>
      </c>
      <c r="S85">
        <v>22.5</v>
      </c>
      <c r="T85">
        <v>0</v>
      </c>
      <c r="U85">
        <v>403.14</v>
      </c>
      <c r="V85">
        <v>14.81</v>
      </c>
      <c r="W85">
        <v>43.51</v>
      </c>
      <c r="X85">
        <v>95.76</v>
      </c>
      <c r="Y85">
        <v>0</v>
      </c>
      <c r="Z85">
        <v>3.2</v>
      </c>
      <c r="AA85">
        <v>40.82</v>
      </c>
      <c r="AB85">
        <v>30.34</v>
      </c>
      <c r="AC85">
        <v>24.51</v>
      </c>
      <c r="AD85">
        <v>39.130000000000003</v>
      </c>
      <c r="AE85">
        <v>52.1</v>
      </c>
      <c r="AF85">
        <v>37.42</v>
      </c>
      <c r="AG85">
        <v>43.68</v>
      </c>
      <c r="AH85">
        <v>161.84</v>
      </c>
      <c r="AI85">
        <v>17.010000000000002</v>
      </c>
      <c r="AJ85">
        <v>0</v>
      </c>
      <c r="AK85">
        <v>58.33</v>
      </c>
      <c r="AL85">
        <v>74.27</v>
      </c>
      <c r="AM85">
        <v>16.82</v>
      </c>
      <c r="AN85">
        <v>0</v>
      </c>
      <c r="AO85">
        <v>8.1999999999999993</v>
      </c>
      <c r="AP85">
        <v>10.67</v>
      </c>
      <c r="AQ85">
        <v>74.48</v>
      </c>
      <c r="AR85">
        <v>43.3</v>
      </c>
      <c r="AS85">
        <v>32.909999999999997</v>
      </c>
      <c r="AT85">
        <v>19.37</v>
      </c>
      <c r="AU85">
        <v>0</v>
      </c>
      <c r="AV85">
        <v>0</v>
      </c>
      <c r="AW85">
        <v>0</v>
      </c>
      <c r="AX85">
        <v>0</v>
      </c>
      <c r="AY85">
        <v>2.79</v>
      </c>
      <c r="AZ85">
        <v>3.88</v>
      </c>
      <c r="BA85">
        <v>3.43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2793.6300000000006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585.55999999999995</v>
      </c>
      <c r="L86">
        <v>363.01</v>
      </c>
      <c r="M86">
        <v>44.26</v>
      </c>
      <c r="N86">
        <v>115.02</v>
      </c>
      <c r="O86">
        <v>120.4</v>
      </c>
      <c r="P86">
        <v>132.21</v>
      </c>
      <c r="Q86">
        <v>17.489999999999998</v>
      </c>
      <c r="R86">
        <v>35.520000000000003</v>
      </c>
      <c r="S86">
        <v>22.5</v>
      </c>
      <c r="T86">
        <v>0</v>
      </c>
      <c r="U86">
        <v>403.14</v>
      </c>
      <c r="V86">
        <v>14.81</v>
      </c>
      <c r="W86">
        <v>43.51</v>
      </c>
      <c r="X86">
        <v>95.76</v>
      </c>
      <c r="Y86">
        <v>0</v>
      </c>
      <c r="Z86">
        <v>3.2</v>
      </c>
      <c r="AA86">
        <v>40.82</v>
      </c>
      <c r="AB86">
        <v>30.34</v>
      </c>
      <c r="AC86">
        <v>24.51</v>
      </c>
      <c r="AD86">
        <v>39.130000000000003</v>
      </c>
      <c r="AE86">
        <v>52.1</v>
      </c>
      <c r="AF86">
        <v>37.42</v>
      </c>
      <c r="AG86">
        <v>43.68</v>
      </c>
      <c r="AH86">
        <v>161.84</v>
      </c>
      <c r="AI86">
        <v>17.010000000000002</v>
      </c>
      <c r="AJ86">
        <v>0</v>
      </c>
      <c r="AK86">
        <v>58.33</v>
      </c>
      <c r="AL86">
        <v>74.27</v>
      </c>
      <c r="AM86">
        <v>16.82</v>
      </c>
      <c r="AN86">
        <v>0</v>
      </c>
      <c r="AO86">
        <v>8.48</v>
      </c>
      <c r="AP86">
        <v>9.5500000000000007</v>
      </c>
      <c r="AQ86">
        <v>74.48</v>
      </c>
      <c r="AR86">
        <v>43.3</v>
      </c>
      <c r="AS86">
        <v>32.909999999999997</v>
      </c>
      <c r="AT86">
        <v>19.37</v>
      </c>
      <c r="AU86">
        <v>0</v>
      </c>
      <c r="AV86">
        <v>0</v>
      </c>
      <c r="AW86">
        <v>0</v>
      </c>
      <c r="AX86">
        <v>0</v>
      </c>
      <c r="AY86">
        <v>2.79</v>
      </c>
      <c r="AZ86">
        <v>3.88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2790.8500000000008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657.41</v>
      </c>
      <c r="L87">
        <v>391.69</v>
      </c>
      <c r="M87">
        <v>44.26</v>
      </c>
      <c r="N87">
        <v>115.02</v>
      </c>
      <c r="O87">
        <v>120.4</v>
      </c>
      <c r="P87">
        <v>132.21</v>
      </c>
      <c r="Q87">
        <v>19.54</v>
      </c>
      <c r="R87">
        <v>39.82</v>
      </c>
      <c r="S87">
        <v>24.97</v>
      </c>
      <c r="T87">
        <v>0</v>
      </c>
      <c r="U87">
        <v>403.14</v>
      </c>
      <c r="V87">
        <v>14.81</v>
      </c>
      <c r="W87">
        <v>43.51</v>
      </c>
      <c r="X87">
        <v>95.76</v>
      </c>
      <c r="Y87">
        <v>0</v>
      </c>
      <c r="Z87">
        <v>3.2</v>
      </c>
      <c r="AA87">
        <v>40.82</v>
      </c>
      <c r="AB87">
        <v>30.34</v>
      </c>
      <c r="AC87">
        <v>24.51</v>
      </c>
      <c r="AD87">
        <v>39.130000000000003</v>
      </c>
      <c r="AE87">
        <v>52.1</v>
      </c>
      <c r="AF87">
        <v>37.42</v>
      </c>
      <c r="AG87">
        <v>43.68</v>
      </c>
      <c r="AH87">
        <v>161.84</v>
      </c>
      <c r="AI87">
        <v>17.010000000000002</v>
      </c>
      <c r="AJ87">
        <v>0</v>
      </c>
      <c r="AK87">
        <v>58.33</v>
      </c>
      <c r="AL87">
        <v>74.27</v>
      </c>
      <c r="AM87">
        <v>16.82</v>
      </c>
      <c r="AN87">
        <v>0</v>
      </c>
      <c r="AO87">
        <v>9</v>
      </c>
      <c r="AP87">
        <v>10.3</v>
      </c>
      <c r="AQ87">
        <v>74.48</v>
      </c>
      <c r="AR87">
        <v>43.3</v>
      </c>
      <c r="AS87">
        <v>32.909999999999997</v>
      </c>
      <c r="AT87">
        <v>19.37</v>
      </c>
      <c r="AU87">
        <v>0</v>
      </c>
      <c r="AV87">
        <v>0</v>
      </c>
      <c r="AW87">
        <v>0</v>
      </c>
      <c r="AX87">
        <v>0</v>
      </c>
      <c r="AY87">
        <v>2.79</v>
      </c>
      <c r="AZ87">
        <v>3.88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2901.4700000000007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657.41</v>
      </c>
      <c r="L88">
        <v>391.69</v>
      </c>
      <c r="M88">
        <v>44.26</v>
      </c>
      <c r="N88">
        <v>115.02</v>
      </c>
      <c r="O88">
        <v>120.4</v>
      </c>
      <c r="P88">
        <v>132.21</v>
      </c>
      <c r="Q88">
        <v>19.54</v>
      </c>
      <c r="R88">
        <v>39.82</v>
      </c>
      <c r="S88">
        <v>24.97</v>
      </c>
      <c r="T88">
        <v>0</v>
      </c>
      <c r="U88">
        <v>403.14</v>
      </c>
      <c r="V88">
        <v>14.81</v>
      </c>
      <c r="W88">
        <v>43.51</v>
      </c>
      <c r="X88">
        <v>95.76</v>
      </c>
      <c r="Y88">
        <v>0</v>
      </c>
      <c r="Z88">
        <v>3.2</v>
      </c>
      <c r="AA88">
        <v>40.82</v>
      </c>
      <c r="AB88">
        <v>30.34</v>
      </c>
      <c r="AC88">
        <v>24.51</v>
      </c>
      <c r="AD88">
        <v>39.130000000000003</v>
      </c>
      <c r="AE88">
        <v>52.1</v>
      </c>
      <c r="AF88">
        <v>37.42</v>
      </c>
      <c r="AG88">
        <v>43.68</v>
      </c>
      <c r="AH88">
        <v>161.84</v>
      </c>
      <c r="AI88">
        <v>17.010000000000002</v>
      </c>
      <c r="AJ88">
        <v>0</v>
      </c>
      <c r="AK88">
        <v>58.33</v>
      </c>
      <c r="AL88">
        <v>74.27</v>
      </c>
      <c r="AM88">
        <v>16.82</v>
      </c>
      <c r="AN88">
        <v>0</v>
      </c>
      <c r="AO88">
        <v>9</v>
      </c>
      <c r="AP88">
        <v>11.53</v>
      </c>
      <c r="AQ88">
        <v>74.48</v>
      </c>
      <c r="AR88">
        <v>43.3</v>
      </c>
      <c r="AS88">
        <v>32.909999999999997</v>
      </c>
      <c r="AT88">
        <v>19.37</v>
      </c>
      <c r="AU88">
        <v>0</v>
      </c>
      <c r="AV88">
        <v>0</v>
      </c>
      <c r="AW88">
        <v>0</v>
      </c>
      <c r="AX88">
        <v>0</v>
      </c>
      <c r="AY88">
        <v>2.79</v>
      </c>
      <c r="AZ88">
        <v>3.88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2902.7000000000007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657.41</v>
      </c>
      <c r="L89">
        <v>391.69</v>
      </c>
      <c r="M89">
        <v>44.26</v>
      </c>
      <c r="N89">
        <v>115.02</v>
      </c>
      <c r="O89">
        <v>120.4</v>
      </c>
      <c r="P89">
        <v>132.21</v>
      </c>
      <c r="Q89">
        <v>19.54</v>
      </c>
      <c r="R89">
        <v>39.82</v>
      </c>
      <c r="S89">
        <v>24.97</v>
      </c>
      <c r="T89">
        <v>0</v>
      </c>
      <c r="U89">
        <v>403.14</v>
      </c>
      <c r="V89">
        <v>14.81</v>
      </c>
      <c r="W89">
        <v>43.51</v>
      </c>
      <c r="X89">
        <v>95.76</v>
      </c>
      <c r="Y89">
        <v>0</v>
      </c>
      <c r="Z89">
        <v>3.2</v>
      </c>
      <c r="AA89">
        <v>40.82</v>
      </c>
      <c r="AB89">
        <v>30.34</v>
      </c>
      <c r="AC89">
        <v>24.51</v>
      </c>
      <c r="AD89">
        <v>39.130000000000003</v>
      </c>
      <c r="AE89">
        <v>52.1</v>
      </c>
      <c r="AF89">
        <v>37.42</v>
      </c>
      <c r="AG89">
        <v>43.68</v>
      </c>
      <c r="AH89">
        <v>161.84</v>
      </c>
      <c r="AI89">
        <v>17.010000000000002</v>
      </c>
      <c r="AJ89">
        <v>0</v>
      </c>
      <c r="AK89">
        <v>58.33</v>
      </c>
      <c r="AL89">
        <v>74.27</v>
      </c>
      <c r="AM89">
        <v>16.82</v>
      </c>
      <c r="AN89">
        <v>0</v>
      </c>
      <c r="AO89">
        <v>9</v>
      </c>
      <c r="AP89">
        <v>11.53</v>
      </c>
      <c r="AQ89">
        <v>74.48</v>
      </c>
      <c r="AR89">
        <v>43.3</v>
      </c>
      <c r="AS89">
        <v>32.909999999999997</v>
      </c>
      <c r="AT89">
        <v>18.46</v>
      </c>
      <c r="AU89">
        <v>0</v>
      </c>
      <c r="AV89">
        <v>0</v>
      </c>
      <c r="AW89">
        <v>0</v>
      </c>
      <c r="AX89">
        <v>0</v>
      </c>
      <c r="AY89">
        <v>2.79</v>
      </c>
      <c r="AZ89">
        <v>3.88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2901.7900000000009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657.41</v>
      </c>
      <c r="L90">
        <v>391.69</v>
      </c>
      <c r="M90">
        <v>44.26</v>
      </c>
      <c r="N90">
        <v>115.02</v>
      </c>
      <c r="O90">
        <v>120.4</v>
      </c>
      <c r="P90">
        <v>132.21</v>
      </c>
      <c r="Q90">
        <v>19.54</v>
      </c>
      <c r="R90">
        <v>39.82</v>
      </c>
      <c r="S90">
        <v>24.97</v>
      </c>
      <c r="T90">
        <v>0</v>
      </c>
      <c r="U90">
        <v>403.14</v>
      </c>
      <c r="V90">
        <v>14.81</v>
      </c>
      <c r="W90">
        <v>43.51</v>
      </c>
      <c r="X90">
        <v>95.76</v>
      </c>
      <c r="Y90">
        <v>0</v>
      </c>
      <c r="Z90">
        <v>12.63</v>
      </c>
      <c r="AA90">
        <v>40.82</v>
      </c>
      <c r="AB90">
        <v>30.34</v>
      </c>
      <c r="AC90">
        <v>24.51</v>
      </c>
      <c r="AD90">
        <v>39.130000000000003</v>
      </c>
      <c r="AE90">
        <v>52.1</v>
      </c>
      <c r="AF90">
        <v>37.42</v>
      </c>
      <c r="AG90">
        <v>43.68</v>
      </c>
      <c r="AH90">
        <v>161.84</v>
      </c>
      <c r="AI90">
        <v>17.010000000000002</v>
      </c>
      <c r="AJ90">
        <v>0</v>
      </c>
      <c r="AK90">
        <v>58.33</v>
      </c>
      <c r="AL90">
        <v>74.27</v>
      </c>
      <c r="AM90">
        <v>16.82</v>
      </c>
      <c r="AN90">
        <v>0</v>
      </c>
      <c r="AO90">
        <v>9</v>
      </c>
      <c r="AP90">
        <v>11.53</v>
      </c>
      <c r="AQ90">
        <v>74.48</v>
      </c>
      <c r="AR90">
        <v>43.3</v>
      </c>
      <c r="AS90">
        <v>32.909999999999997</v>
      </c>
      <c r="AT90">
        <v>19.37</v>
      </c>
      <c r="AU90">
        <v>0</v>
      </c>
      <c r="AV90">
        <v>0</v>
      </c>
      <c r="AW90">
        <v>0</v>
      </c>
      <c r="AX90">
        <v>0</v>
      </c>
      <c r="AY90">
        <v>2.79</v>
      </c>
      <c r="AZ90">
        <v>3.88</v>
      </c>
      <c r="BA90">
        <v>3.43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2912.130000000001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591.88</v>
      </c>
      <c r="L91">
        <v>366.72</v>
      </c>
      <c r="M91">
        <v>44.26</v>
      </c>
      <c r="N91">
        <v>115.02</v>
      </c>
      <c r="O91">
        <v>120.4</v>
      </c>
      <c r="P91">
        <v>132.21</v>
      </c>
      <c r="Q91">
        <v>19.39</v>
      </c>
      <c r="R91">
        <v>39.51</v>
      </c>
      <c r="S91">
        <v>24.76</v>
      </c>
      <c r="T91">
        <v>0</v>
      </c>
      <c r="U91">
        <v>403.14</v>
      </c>
      <c r="V91">
        <v>14.81</v>
      </c>
      <c r="W91">
        <v>43.51</v>
      </c>
      <c r="X91">
        <v>95.76</v>
      </c>
      <c r="Y91">
        <v>0</v>
      </c>
      <c r="Z91">
        <v>18.940000000000001</v>
      </c>
      <c r="AA91">
        <v>40.82</v>
      </c>
      <c r="AB91">
        <v>44.21</v>
      </c>
      <c r="AC91">
        <v>32.68</v>
      </c>
      <c r="AD91">
        <v>40.119999999999997</v>
      </c>
      <c r="AE91">
        <v>53.34</v>
      </c>
      <c r="AF91">
        <v>41.59</v>
      </c>
      <c r="AG91">
        <v>43.68</v>
      </c>
      <c r="AH91">
        <v>163.35</v>
      </c>
      <c r="AI91">
        <v>17.010000000000002</v>
      </c>
      <c r="AJ91">
        <v>0</v>
      </c>
      <c r="AK91">
        <v>58.33</v>
      </c>
      <c r="AL91">
        <v>74.27</v>
      </c>
      <c r="AM91">
        <v>16.82</v>
      </c>
      <c r="AN91">
        <v>0</v>
      </c>
      <c r="AO91">
        <v>9.2799999999999994</v>
      </c>
      <c r="AP91">
        <v>12.28</v>
      </c>
      <c r="AQ91">
        <v>74.48</v>
      </c>
      <c r="AR91">
        <v>43.3</v>
      </c>
      <c r="AS91">
        <v>32.909999999999997</v>
      </c>
      <c r="AT91">
        <v>19.37</v>
      </c>
      <c r="AU91">
        <v>0</v>
      </c>
      <c r="AV91">
        <v>0</v>
      </c>
      <c r="AW91">
        <v>0</v>
      </c>
      <c r="AX91">
        <v>0</v>
      </c>
      <c r="AY91">
        <v>2.79</v>
      </c>
      <c r="AZ91">
        <v>3.88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2858.3300000000013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585.55999999999995</v>
      </c>
      <c r="L92">
        <v>332.67</v>
      </c>
      <c r="M92">
        <v>44.26</v>
      </c>
      <c r="N92">
        <v>115.02</v>
      </c>
      <c r="O92">
        <v>120.4</v>
      </c>
      <c r="P92">
        <v>132.21</v>
      </c>
      <c r="Q92">
        <v>19.39</v>
      </c>
      <c r="R92">
        <v>39.51</v>
      </c>
      <c r="S92">
        <v>24.76</v>
      </c>
      <c r="T92">
        <v>0</v>
      </c>
      <c r="U92">
        <v>403.14</v>
      </c>
      <c r="V92">
        <v>14.81</v>
      </c>
      <c r="W92">
        <v>43.51</v>
      </c>
      <c r="X92">
        <v>95.76</v>
      </c>
      <c r="Y92">
        <v>0</v>
      </c>
      <c r="Z92">
        <v>18.940000000000001</v>
      </c>
      <c r="AA92">
        <v>40.82</v>
      </c>
      <c r="AB92">
        <v>44.21</v>
      </c>
      <c r="AC92">
        <v>32.68</v>
      </c>
      <c r="AD92">
        <v>40.119999999999997</v>
      </c>
      <c r="AE92">
        <v>53.34</v>
      </c>
      <c r="AF92">
        <v>41.59</v>
      </c>
      <c r="AG92">
        <v>43.68</v>
      </c>
      <c r="AH92">
        <v>163.35</v>
      </c>
      <c r="AI92">
        <v>17.010000000000002</v>
      </c>
      <c r="AJ92">
        <v>0</v>
      </c>
      <c r="AK92">
        <v>58.33</v>
      </c>
      <c r="AL92">
        <v>74.27</v>
      </c>
      <c r="AM92">
        <v>16.82</v>
      </c>
      <c r="AN92">
        <v>0</v>
      </c>
      <c r="AO92">
        <v>9.2799999999999994</v>
      </c>
      <c r="AP92">
        <v>12.28</v>
      </c>
      <c r="AQ92">
        <v>74.48</v>
      </c>
      <c r="AR92">
        <v>43.3</v>
      </c>
      <c r="AS92">
        <v>32.909999999999997</v>
      </c>
      <c r="AT92">
        <v>19.37</v>
      </c>
      <c r="AU92">
        <v>0</v>
      </c>
      <c r="AV92">
        <v>0</v>
      </c>
      <c r="AW92">
        <v>0</v>
      </c>
      <c r="AX92">
        <v>0</v>
      </c>
      <c r="AY92">
        <v>2.79</v>
      </c>
      <c r="AZ92">
        <v>3.88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2817.9600000000005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585.55999999999995</v>
      </c>
      <c r="L93">
        <v>298.63</v>
      </c>
      <c r="M93">
        <v>44.26</v>
      </c>
      <c r="N93">
        <v>115.02</v>
      </c>
      <c r="O93">
        <v>120.4</v>
      </c>
      <c r="P93">
        <v>132.21</v>
      </c>
      <c r="Q93">
        <v>17</v>
      </c>
      <c r="R93">
        <v>39.51</v>
      </c>
      <c r="S93">
        <v>21.42</v>
      </c>
      <c r="T93">
        <v>0</v>
      </c>
      <c r="U93">
        <v>403.14</v>
      </c>
      <c r="V93">
        <v>14.81</v>
      </c>
      <c r="W93">
        <v>43.51</v>
      </c>
      <c r="X93">
        <v>95.76</v>
      </c>
      <c r="Y93">
        <v>0</v>
      </c>
      <c r="Z93">
        <v>18.940000000000001</v>
      </c>
      <c r="AA93">
        <v>40.82</v>
      </c>
      <c r="AB93">
        <v>44.21</v>
      </c>
      <c r="AC93">
        <v>32.68</v>
      </c>
      <c r="AD93">
        <v>40.119999999999997</v>
      </c>
      <c r="AE93">
        <v>53.34</v>
      </c>
      <c r="AF93">
        <v>41.59</v>
      </c>
      <c r="AG93">
        <v>43.68</v>
      </c>
      <c r="AH93">
        <v>163.35</v>
      </c>
      <c r="AI93">
        <v>17.010000000000002</v>
      </c>
      <c r="AJ93">
        <v>0</v>
      </c>
      <c r="AK93">
        <v>58.33</v>
      </c>
      <c r="AL93">
        <v>74.27</v>
      </c>
      <c r="AM93">
        <v>16.82</v>
      </c>
      <c r="AN93">
        <v>0</v>
      </c>
      <c r="AO93">
        <v>9.2799999999999994</v>
      </c>
      <c r="AP93">
        <v>12.28</v>
      </c>
      <c r="AQ93">
        <v>74.48</v>
      </c>
      <c r="AR93">
        <v>43.3</v>
      </c>
      <c r="AS93">
        <v>32.909999999999997</v>
      </c>
      <c r="AT93">
        <v>19.37</v>
      </c>
      <c r="AU93">
        <v>0</v>
      </c>
      <c r="AV93">
        <v>0</v>
      </c>
      <c r="AW93">
        <v>0</v>
      </c>
      <c r="AX93">
        <v>0</v>
      </c>
      <c r="AY93">
        <v>2.79</v>
      </c>
      <c r="AZ93">
        <v>3.88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2778.190000000001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585.55999999999995</v>
      </c>
      <c r="L94">
        <v>186.47</v>
      </c>
      <c r="M94">
        <v>44.26</v>
      </c>
      <c r="N94">
        <v>115.02</v>
      </c>
      <c r="O94">
        <v>120.4</v>
      </c>
      <c r="P94">
        <v>132.21</v>
      </c>
      <c r="Q94">
        <v>17</v>
      </c>
      <c r="R94">
        <v>39.51</v>
      </c>
      <c r="S94">
        <v>21.84</v>
      </c>
      <c r="T94">
        <v>0</v>
      </c>
      <c r="U94">
        <v>403.14</v>
      </c>
      <c r="V94">
        <v>14.81</v>
      </c>
      <c r="W94">
        <v>43.51</v>
      </c>
      <c r="X94">
        <v>95.76</v>
      </c>
      <c r="Y94">
        <v>0</v>
      </c>
      <c r="Z94">
        <v>18.940000000000001</v>
      </c>
      <c r="AA94">
        <v>40.82</v>
      </c>
      <c r="AB94">
        <v>44.21</v>
      </c>
      <c r="AC94">
        <v>32.68</v>
      </c>
      <c r="AD94">
        <v>40.119999999999997</v>
      </c>
      <c r="AE94">
        <v>53.34</v>
      </c>
      <c r="AF94">
        <v>41.59</v>
      </c>
      <c r="AG94">
        <v>43.68</v>
      </c>
      <c r="AH94">
        <v>163.35</v>
      </c>
      <c r="AI94">
        <v>17.010000000000002</v>
      </c>
      <c r="AJ94">
        <v>0</v>
      </c>
      <c r="AK94">
        <v>58.33</v>
      </c>
      <c r="AL94">
        <v>74.27</v>
      </c>
      <c r="AM94">
        <v>16.82</v>
      </c>
      <c r="AN94">
        <v>0</v>
      </c>
      <c r="AO94">
        <v>9.2799999999999994</v>
      </c>
      <c r="AP94">
        <v>12.28</v>
      </c>
      <c r="AQ94">
        <v>74.48</v>
      </c>
      <c r="AR94">
        <v>43.3</v>
      </c>
      <c r="AS94">
        <v>32.909999999999997</v>
      </c>
      <c r="AT94">
        <v>19.37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3.88</v>
      </c>
      <c r="BA94">
        <v>3.51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2666.4500000000007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585.55999999999995</v>
      </c>
      <c r="L95">
        <v>186.47</v>
      </c>
      <c r="M95">
        <v>44.26</v>
      </c>
      <c r="N95">
        <v>115.02</v>
      </c>
      <c r="O95">
        <v>120.4</v>
      </c>
      <c r="P95">
        <v>132.21</v>
      </c>
      <c r="Q95">
        <v>17</v>
      </c>
      <c r="R95">
        <v>39.51</v>
      </c>
      <c r="S95">
        <v>21.84</v>
      </c>
      <c r="T95">
        <v>0</v>
      </c>
      <c r="U95">
        <v>403.14</v>
      </c>
      <c r="V95">
        <v>14.81</v>
      </c>
      <c r="W95">
        <v>43.51</v>
      </c>
      <c r="X95">
        <v>95.76</v>
      </c>
      <c r="Y95">
        <v>0</v>
      </c>
      <c r="Z95">
        <v>12.63</v>
      </c>
      <c r="AA95">
        <v>40.82</v>
      </c>
      <c r="AB95">
        <v>28.55</v>
      </c>
      <c r="AC95">
        <v>20.7</v>
      </c>
      <c r="AD95">
        <v>39.130000000000003</v>
      </c>
      <c r="AE95">
        <v>52.1</v>
      </c>
      <c r="AF95">
        <v>37.42</v>
      </c>
      <c r="AG95">
        <v>43.68</v>
      </c>
      <c r="AH95">
        <v>161.84</v>
      </c>
      <c r="AI95">
        <v>14.97</v>
      </c>
      <c r="AJ95">
        <v>0</v>
      </c>
      <c r="AK95">
        <v>58.33</v>
      </c>
      <c r="AL95">
        <v>74.27</v>
      </c>
      <c r="AM95">
        <v>16.82</v>
      </c>
      <c r="AN95">
        <v>0</v>
      </c>
      <c r="AO95">
        <v>9.2799999999999994</v>
      </c>
      <c r="AP95">
        <v>11.53</v>
      </c>
      <c r="AQ95">
        <v>74.48</v>
      </c>
      <c r="AR95">
        <v>43.3</v>
      </c>
      <c r="AS95">
        <v>32.909999999999997</v>
      </c>
      <c r="AT95">
        <v>19.37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3.88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2620.3199999999997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585.55999999999995</v>
      </c>
      <c r="L96">
        <v>186.47</v>
      </c>
      <c r="M96">
        <v>44.26</v>
      </c>
      <c r="N96">
        <v>115.02</v>
      </c>
      <c r="O96">
        <v>120.4</v>
      </c>
      <c r="P96">
        <v>132.21</v>
      </c>
      <c r="Q96">
        <v>15.01</v>
      </c>
      <c r="R96">
        <v>35.520000000000003</v>
      </c>
      <c r="S96">
        <v>19.420000000000002</v>
      </c>
      <c r="T96">
        <v>0</v>
      </c>
      <c r="U96">
        <v>403.14</v>
      </c>
      <c r="V96">
        <v>14.81</v>
      </c>
      <c r="W96">
        <v>43.51</v>
      </c>
      <c r="X96">
        <v>95.76</v>
      </c>
      <c r="Y96">
        <v>0</v>
      </c>
      <c r="Z96">
        <v>12.63</v>
      </c>
      <c r="AA96">
        <v>40.82</v>
      </c>
      <c r="AB96">
        <v>28.55</v>
      </c>
      <c r="AC96">
        <v>20.7</v>
      </c>
      <c r="AD96">
        <v>39.130000000000003</v>
      </c>
      <c r="AE96">
        <v>52.1</v>
      </c>
      <c r="AF96">
        <v>37.42</v>
      </c>
      <c r="AG96">
        <v>43.68</v>
      </c>
      <c r="AH96">
        <v>161.84</v>
      </c>
      <c r="AI96">
        <v>14.97</v>
      </c>
      <c r="AJ96">
        <v>0</v>
      </c>
      <c r="AK96">
        <v>58.33</v>
      </c>
      <c r="AL96">
        <v>74.27</v>
      </c>
      <c r="AM96">
        <v>16.82</v>
      </c>
      <c r="AN96">
        <v>0</v>
      </c>
      <c r="AO96">
        <v>9.2799999999999994</v>
      </c>
      <c r="AP96">
        <v>11.53</v>
      </c>
      <c r="AQ96">
        <v>74.48</v>
      </c>
      <c r="AR96">
        <v>43.3</v>
      </c>
      <c r="AS96">
        <v>32.909999999999997</v>
      </c>
      <c r="AT96">
        <v>16.97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2609.5200000000004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585.55999999999995</v>
      </c>
      <c r="L97">
        <v>186.47</v>
      </c>
      <c r="M97">
        <v>44.26</v>
      </c>
      <c r="N97">
        <v>115.02</v>
      </c>
      <c r="O97">
        <v>120.4</v>
      </c>
      <c r="P97">
        <v>132.21</v>
      </c>
      <c r="Q97">
        <v>15.01</v>
      </c>
      <c r="R97">
        <v>36.44</v>
      </c>
      <c r="S97">
        <v>19.420000000000002</v>
      </c>
      <c r="T97">
        <v>0</v>
      </c>
      <c r="U97">
        <v>403.14</v>
      </c>
      <c r="V97">
        <v>14.81</v>
      </c>
      <c r="W97">
        <v>43.51</v>
      </c>
      <c r="X97">
        <v>95.76</v>
      </c>
      <c r="Y97">
        <v>0</v>
      </c>
      <c r="Z97">
        <v>12.63</v>
      </c>
      <c r="AA97">
        <v>40.82</v>
      </c>
      <c r="AB97">
        <v>28.55</v>
      </c>
      <c r="AC97">
        <v>20.7</v>
      </c>
      <c r="AD97">
        <v>39.130000000000003</v>
      </c>
      <c r="AE97">
        <v>52.1</v>
      </c>
      <c r="AF97">
        <v>37.42</v>
      </c>
      <c r="AG97">
        <v>43.68</v>
      </c>
      <c r="AH97">
        <v>161.84</v>
      </c>
      <c r="AI97">
        <v>14.97</v>
      </c>
      <c r="AJ97">
        <v>0</v>
      </c>
      <c r="AK97">
        <v>58.33</v>
      </c>
      <c r="AL97">
        <v>74.27</v>
      </c>
      <c r="AM97">
        <v>16.82</v>
      </c>
      <c r="AN97">
        <v>0</v>
      </c>
      <c r="AO97">
        <v>9.2799999999999994</v>
      </c>
      <c r="AP97">
        <v>11.53</v>
      </c>
      <c r="AQ97">
        <v>74.48</v>
      </c>
      <c r="AR97">
        <v>43.3</v>
      </c>
      <c r="AS97">
        <v>32.909999999999997</v>
      </c>
      <c r="AT97">
        <v>16.27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3.88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2609.7400000000007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585.55999999999995</v>
      </c>
      <c r="L98">
        <v>186.47</v>
      </c>
      <c r="M98">
        <v>44.26</v>
      </c>
      <c r="N98">
        <v>115.02</v>
      </c>
      <c r="O98">
        <v>120.4</v>
      </c>
      <c r="P98">
        <v>132.21</v>
      </c>
      <c r="Q98">
        <v>15.01</v>
      </c>
      <c r="R98">
        <v>36.44</v>
      </c>
      <c r="S98">
        <v>19.420000000000002</v>
      </c>
      <c r="T98">
        <v>0</v>
      </c>
      <c r="U98">
        <v>403.14</v>
      </c>
      <c r="V98">
        <v>14.81</v>
      </c>
      <c r="W98">
        <v>43.51</v>
      </c>
      <c r="X98">
        <v>95.76</v>
      </c>
      <c r="Y98">
        <v>0</v>
      </c>
      <c r="Z98">
        <v>12.63</v>
      </c>
      <c r="AA98">
        <v>40.82</v>
      </c>
      <c r="AB98">
        <v>28.55</v>
      </c>
      <c r="AC98">
        <v>20.7</v>
      </c>
      <c r="AD98">
        <v>39.130000000000003</v>
      </c>
      <c r="AE98">
        <v>52.1</v>
      </c>
      <c r="AF98">
        <v>37.42</v>
      </c>
      <c r="AG98">
        <v>43.68</v>
      </c>
      <c r="AH98">
        <v>161.84</v>
      </c>
      <c r="AI98">
        <v>14.97</v>
      </c>
      <c r="AJ98">
        <v>0</v>
      </c>
      <c r="AK98">
        <v>58.33</v>
      </c>
      <c r="AL98">
        <v>74.27</v>
      </c>
      <c r="AM98">
        <v>16.82</v>
      </c>
      <c r="AN98">
        <v>0</v>
      </c>
      <c r="AO98">
        <v>9.2799999999999994</v>
      </c>
      <c r="AP98">
        <v>11.53</v>
      </c>
      <c r="AQ98">
        <v>74.48</v>
      </c>
      <c r="AR98">
        <v>43.3</v>
      </c>
      <c r="AS98">
        <v>32.909999999999997</v>
      </c>
      <c r="AT98">
        <v>14.23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3.88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2607.7000000000007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10.664275000000009</v>
      </c>
      <c r="L99">
        <f t="shared" si="2"/>
        <v>3.9632350000000018</v>
      </c>
      <c r="M99">
        <f t="shared" si="2"/>
        <v>1.0531200000000025</v>
      </c>
      <c r="N99">
        <f t="shared" si="2"/>
        <v>2.7633600000000049</v>
      </c>
      <c r="O99">
        <f t="shared" si="2"/>
        <v>2.8837924999999953</v>
      </c>
      <c r="P99">
        <f t="shared" si="2"/>
        <v>2.7525649999999953</v>
      </c>
      <c r="Q99">
        <f t="shared" si="2"/>
        <v>0.33268999999999993</v>
      </c>
      <c r="R99">
        <f t="shared" si="2"/>
        <v>0.68574249999999992</v>
      </c>
      <c r="S99">
        <f t="shared" si="2"/>
        <v>0.4188849999999999</v>
      </c>
      <c r="T99">
        <f t="shared" si="2"/>
        <v>0</v>
      </c>
      <c r="U99">
        <f t="shared" si="2"/>
        <v>8.7735374999999944</v>
      </c>
      <c r="V99">
        <f t="shared" si="2"/>
        <v>0.25875249999999977</v>
      </c>
      <c r="W99">
        <f t="shared" si="2"/>
        <v>0.84171250000000175</v>
      </c>
      <c r="X99">
        <f t="shared" si="2"/>
        <v>1.8053775000000025</v>
      </c>
      <c r="Y99">
        <f t="shared" si="2"/>
        <v>0</v>
      </c>
      <c r="Z99">
        <f t="shared" si="2"/>
        <v>0.13980249999999997</v>
      </c>
      <c r="AA99">
        <f t="shared" si="2"/>
        <v>0.53545999999999982</v>
      </c>
      <c r="AB99">
        <f t="shared" si="2"/>
        <v>0.62693500000000035</v>
      </c>
      <c r="AC99">
        <f t="shared" si="2"/>
        <v>0.45755000000000012</v>
      </c>
      <c r="AD99">
        <f t="shared" si="2"/>
        <v>0.9420900000000012</v>
      </c>
      <c r="AE99">
        <f t="shared" si="2"/>
        <v>1.2541200000000001</v>
      </c>
      <c r="AF99">
        <f t="shared" si="2"/>
        <v>0.77034000000000047</v>
      </c>
      <c r="AG99">
        <f t="shared" si="2"/>
        <v>1.0483199999999986</v>
      </c>
      <c r="AH99">
        <f t="shared" si="2"/>
        <v>3.4814800000000012</v>
      </c>
      <c r="AI99">
        <f t="shared" si="2"/>
        <v>0.39894500000000022</v>
      </c>
      <c r="AJ99">
        <f t="shared" si="2"/>
        <v>0</v>
      </c>
      <c r="AK99">
        <f t="shared" si="2"/>
        <v>1.3999199999999987</v>
      </c>
      <c r="AL99">
        <f t="shared" si="2"/>
        <v>1.8406050000000043</v>
      </c>
      <c r="AM99">
        <f t="shared" si="2"/>
        <v>0.17780750000000017</v>
      </c>
      <c r="AN99">
        <f t="shared" si="2"/>
        <v>0</v>
      </c>
      <c r="AO99">
        <f t="shared" si="2"/>
        <v>0.22390249999999984</v>
      </c>
      <c r="AP99">
        <f t="shared" si="2"/>
        <v>0.27661749999999963</v>
      </c>
      <c r="AQ99">
        <f t="shared" si="2"/>
        <v>1.6158074999999958</v>
      </c>
      <c r="AR99">
        <f t="shared" si="2"/>
        <v>1.0507150000000021</v>
      </c>
      <c r="AS99">
        <f t="shared" si="2"/>
        <v>0.79670999999999925</v>
      </c>
      <c r="AT99">
        <f t="shared" si="2"/>
        <v>0.42759499999999923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4.2789999999999988E-2</v>
      </c>
      <c r="AZ99">
        <f t="shared" si="2"/>
        <v>9.3119999999999925E-2</v>
      </c>
      <c r="BA99">
        <f t="shared" si="2"/>
        <v>7.4849999999999986E-2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54.872527500000018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45546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226.58</v>
      </c>
      <c r="C3" s="35">
        <v>75.540000000000006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70.59</v>
      </c>
      <c r="N3">
        <v>273.83999999999997</v>
      </c>
      <c r="O3">
        <v>89.32</v>
      </c>
      <c r="P3">
        <v>0</v>
      </c>
      <c r="Q3">
        <v>36.01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4.9400000000000004</v>
      </c>
      <c r="X3">
        <v>39</v>
      </c>
      <c r="Y3">
        <v>13</v>
      </c>
      <c r="Z3">
        <v>13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13.34</v>
      </c>
      <c r="AH3">
        <v>34.33</v>
      </c>
      <c r="AI3">
        <v>34.33</v>
      </c>
      <c r="AJ3">
        <v>29.27</v>
      </c>
      <c r="AK3">
        <v>0</v>
      </c>
      <c r="AL3">
        <v>0</v>
      </c>
      <c r="AM3">
        <v>0</v>
      </c>
    </row>
    <row r="4" spans="1:39">
      <c r="A4" t="s">
        <v>46</v>
      </c>
      <c r="B4" s="35">
        <v>199.51</v>
      </c>
      <c r="C4" s="35">
        <v>75.540000000000006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70.59</v>
      </c>
      <c r="N4">
        <v>273.83999999999997</v>
      </c>
      <c r="O4">
        <v>89.32</v>
      </c>
      <c r="P4">
        <v>0</v>
      </c>
      <c r="Q4">
        <v>35.81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4.9400000000000004</v>
      </c>
      <c r="X4">
        <v>38.5</v>
      </c>
      <c r="Y4">
        <v>12.84</v>
      </c>
      <c r="Z4">
        <v>12.83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13.34</v>
      </c>
      <c r="AH4">
        <v>35.67</v>
      </c>
      <c r="AI4">
        <v>35.67</v>
      </c>
      <c r="AJ4">
        <v>29.27</v>
      </c>
      <c r="AK4">
        <v>0</v>
      </c>
      <c r="AL4">
        <v>0</v>
      </c>
      <c r="AM4">
        <v>0</v>
      </c>
    </row>
    <row r="5" spans="1:39">
      <c r="A5" t="s">
        <v>47</v>
      </c>
      <c r="B5" s="35">
        <v>170.46</v>
      </c>
      <c r="C5" s="35">
        <v>71.48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70.59</v>
      </c>
      <c r="N5">
        <v>273.83999999999997</v>
      </c>
      <c r="O5">
        <v>47.46</v>
      </c>
      <c r="P5">
        <v>0</v>
      </c>
      <c r="Q5">
        <v>35.42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4.9400000000000004</v>
      </c>
      <c r="X5">
        <v>38.5</v>
      </c>
      <c r="Y5">
        <v>12.84</v>
      </c>
      <c r="Z5">
        <v>12.83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13.34</v>
      </c>
      <c r="AH5">
        <v>36.33</v>
      </c>
      <c r="AI5">
        <v>36.33</v>
      </c>
      <c r="AJ5">
        <v>29.27</v>
      </c>
      <c r="AK5">
        <v>0</v>
      </c>
      <c r="AL5">
        <v>0</v>
      </c>
      <c r="AM5">
        <v>0</v>
      </c>
    </row>
    <row r="6" spans="1:39">
      <c r="A6" t="s">
        <v>48</v>
      </c>
      <c r="B6" s="35">
        <v>170.46</v>
      </c>
      <c r="C6" s="35">
        <v>71.48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70.59</v>
      </c>
      <c r="N6">
        <v>273.83999999999997</v>
      </c>
      <c r="O6">
        <v>47.46</v>
      </c>
      <c r="P6">
        <v>0</v>
      </c>
      <c r="Q6">
        <v>28.61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4.9400000000000004</v>
      </c>
      <c r="X6">
        <v>38.5</v>
      </c>
      <c r="Y6">
        <v>12.84</v>
      </c>
      <c r="Z6">
        <v>12.83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</v>
      </c>
      <c r="AH6">
        <v>37</v>
      </c>
      <c r="AI6">
        <v>37</v>
      </c>
      <c r="AJ6">
        <v>29.27</v>
      </c>
      <c r="AK6">
        <v>0</v>
      </c>
      <c r="AL6">
        <v>0</v>
      </c>
      <c r="AM6">
        <v>0</v>
      </c>
    </row>
    <row r="7" spans="1:39">
      <c r="A7" t="s">
        <v>49</v>
      </c>
      <c r="B7" s="35">
        <v>170.46</v>
      </c>
      <c r="C7" s="35">
        <v>75.540000000000006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70.59</v>
      </c>
      <c r="N7">
        <v>273.83999999999997</v>
      </c>
      <c r="O7">
        <v>47.46</v>
      </c>
      <c r="P7">
        <v>0</v>
      </c>
      <c r="Q7">
        <v>28.21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4.9400000000000004</v>
      </c>
      <c r="X7">
        <v>38.5</v>
      </c>
      <c r="Y7">
        <v>12.84</v>
      </c>
      <c r="Z7">
        <v>12.83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37.33</v>
      </c>
      <c r="AI7">
        <v>37.33</v>
      </c>
      <c r="AJ7">
        <v>29.27</v>
      </c>
      <c r="AK7">
        <v>0</v>
      </c>
      <c r="AL7">
        <v>0</v>
      </c>
      <c r="AM7">
        <v>0</v>
      </c>
    </row>
    <row r="8" spans="1:39">
      <c r="A8" t="s">
        <v>50</v>
      </c>
      <c r="B8" s="35">
        <v>170.46</v>
      </c>
      <c r="C8" s="35">
        <v>75.540000000000006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70.59</v>
      </c>
      <c r="N8">
        <v>232.44</v>
      </c>
      <c r="O8">
        <v>47.46</v>
      </c>
      <c r="P8">
        <v>0</v>
      </c>
      <c r="Q8">
        <v>27.81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4.9400000000000004</v>
      </c>
      <c r="X8">
        <v>39</v>
      </c>
      <c r="Y8">
        <v>13</v>
      </c>
      <c r="Z8">
        <v>13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10.34</v>
      </c>
      <c r="AH8">
        <v>37.67</v>
      </c>
      <c r="AI8">
        <v>37.67</v>
      </c>
      <c r="AJ8">
        <v>29.27</v>
      </c>
      <c r="AK8">
        <v>0</v>
      </c>
      <c r="AL8">
        <v>0</v>
      </c>
      <c r="AM8">
        <v>0</v>
      </c>
    </row>
    <row r="9" spans="1:39">
      <c r="A9" t="s">
        <v>51</v>
      </c>
      <c r="B9" s="35">
        <v>170.46</v>
      </c>
      <c r="C9" s="35">
        <v>75.540000000000006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70.59</v>
      </c>
      <c r="N9">
        <v>232.44</v>
      </c>
      <c r="O9">
        <v>47.46</v>
      </c>
      <c r="P9">
        <v>0</v>
      </c>
      <c r="Q9">
        <v>27.41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4.9400000000000004</v>
      </c>
      <c r="X9">
        <v>39.5</v>
      </c>
      <c r="Y9">
        <v>13.16</v>
      </c>
      <c r="Z9">
        <v>13.17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10.34</v>
      </c>
      <c r="AH9">
        <v>38</v>
      </c>
      <c r="AI9">
        <v>38</v>
      </c>
      <c r="AJ9">
        <v>28.76</v>
      </c>
      <c r="AK9">
        <v>0</v>
      </c>
      <c r="AL9">
        <v>0</v>
      </c>
      <c r="AM9">
        <v>0</v>
      </c>
    </row>
    <row r="10" spans="1:39">
      <c r="A10" t="s">
        <v>52</v>
      </c>
      <c r="B10" s="35">
        <v>170.46</v>
      </c>
      <c r="C10" s="35">
        <v>75.540000000000006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70.59</v>
      </c>
      <c r="N10">
        <v>193.7</v>
      </c>
      <c r="O10">
        <v>47.46</v>
      </c>
      <c r="P10">
        <v>0</v>
      </c>
      <c r="Q10">
        <v>27.01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4.9400000000000004</v>
      </c>
      <c r="X10">
        <v>40.5</v>
      </c>
      <c r="Y10">
        <v>13.5</v>
      </c>
      <c r="Z10">
        <v>13.5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10.34</v>
      </c>
      <c r="AH10">
        <v>38.33</v>
      </c>
      <c r="AI10">
        <v>38.33</v>
      </c>
      <c r="AJ10">
        <v>28.76</v>
      </c>
      <c r="AK10">
        <v>0</v>
      </c>
      <c r="AL10">
        <v>0</v>
      </c>
      <c r="AM10">
        <v>0</v>
      </c>
    </row>
    <row r="11" spans="1:39">
      <c r="A11" t="s">
        <v>53</v>
      </c>
      <c r="B11" s="35">
        <v>111.38</v>
      </c>
      <c r="C11" s="35">
        <v>75.540000000000006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70.59</v>
      </c>
      <c r="N11">
        <v>193.7</v>
      </c>
      <c r="O11">
        <v>47.46</v>
      </c>
      <c r="P11">
        <v>0</v>
      </c>
      <c r="Q11">
        <v>26.61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4.9400000000000004</v>
      </c>
      <c r="X11">
        <v>41.5</v>
      </c>
      <c r="Y11">
        <v>13.84</v>
      </c>
      <c r="Z11">
        <v>13.83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9.34</v>
      </c>
      <c r="AH11">
        <v>38.67</v>
      </c>
      <c r="AI11">
        <v>38.67</v>
      </c>
      <c r="AJ11">
        <v>28.76</v>
      </c>
      <c r="AK11">
        <v>0</v>
      </c>
      <c r="AL11">
        <v>0</v>
      </c>
      <c r="AM11">
        <v>0</v>
      </c>
    </row>
    <row r="12" spans="1:39">
      <c r="A12" t="s">
        <v>54</v>
      </c>
      <c r="B12" s="35">
        <v>111.38</v>
      </c>
      <c r="C12" s="35">
        <v>75.540000000000006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70.59</v>
      </c>
      <c r="N12">
        <v>150.61000000000001</v>
      </c>
      <c r="O12">
        <v>47.46</v>
      </c>
      <c r="P12">
        <v>0</v>
      </c>
      <c r="Q12">
        <v>26.21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4.9400000000000004</v>
      </c>
      <c r="X12">
        <v>42.5</v>
      </c>
      <c r="Y12">
        <v>14.16</v>
      </c>
      <c r="Z12">
        <v>14.17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9.34</v>
      </c>
      <c r="AH12">
        <v>38.67</v>
      </c>
      <c r="AI12">
        <v>38.67</v>
      </c>
      <c r="AJ12">
        <v>28.76</v>
      </c>
      <c r="AK12">
        <v>0</v>
      </c>
      <c r="AL12">
        <v>0</v>
      </c>
      <c r="AM12">
        <v>0</v>
      </c>
    </row>
    <row r="13" spans="1:39">
      <c r="A13" t="s">
        <v>55</v>
      </c>
      <c r="B13" s="35">
        <v>111.38</v>
      </c>
      <c r="C13" s="35">
        <v>75.540000000000006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70.59</v>
      </c>
      <c r="N13">
        <v>150.61000000000001</v>
      </c>
      <c r="O13">
        <v>47.46</v>
      </c>
      <c r="P13">
        <v>0</v>
      </c>
      <c r="Q13">
        <v>20.010000000000002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4.9400000000000004</v>
      </c>
      <c r="X13">
        <v>33.5</v>
      </c>
      <c r="Y13">
        <v>11.16</v>
      </c>
      <c r="Z13">
        <v>11.17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8.34</v>
      </c>
      <c r="AH13">
        <v>32.28</v>
      </c>
      <c r="AI13">
        <v>32.28</v>
      </c>
      <c r="AJ13">
        <v>28.76</v>
      </c>
      <c r="AK13">
        <v>0</v>
      </c>
      <c r="AL13">
        <v>0</v>
      </c>
      <c r="AM13">
        <v>0</v>
      </c>
    </row>
    <row r="14" spans="1:39">
      <c r="A14" t="s">
        <v>56</v>
      </c>
      <c r="B14" s="35">
        <v>111.38</v>
      </c>
      <c r="C14" s="35">
        <v>75.540000000000006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70.59</v>
      </c>
      <c r="N14">
        <v>150.61000000000001</v>
      </c>
      <c r="O14">
        <v>47.46</v>
      </c>
      <c r="P14">
        <v>0</v>
      </c>
      <c r="Q14">
        <v>19.61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4.9400000000000004</v>
      </c>
      <c r="X14">
        <v>32.5</v>
      </c>
      <c r="Y14">
        <v>10.84</v>
      </c>
      <c r="Z14">
        <v>10.83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8.34</v>
      </c>
      <c r="AH14">
        <v>32.06</v>
      </c>
      <c r="AI14">
        <v>32.06</v>
      </c>
      <c r="AJ14">
        <v>28.76</v>
      </c>
      <c r="AK14">
        <v>0</v>
      </c>
      <c r="AL14">
        <v>0</v>
      </c>
      <c r="AM14">
        <v>0</v>
      </c>
    </row>
    <row r="15" spans="1:39">
      <c r="A15" t="s">
        <v>57</v>
      </c>
      <c r="B15" s="35">
        <v>111.38</v>
      </c>
      <c r="C15" s="35">
        <v>75.540000000000006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70.59</v>
      </c>
      <c r="N15">
        <v>150.61000000000001</v>
      </c>
      <c r="O15">
        <v>47.46</v>
      </c>
      <c r="P15">
        <v>0</v>
      </c>
      <c r="Q15">
        <v>19.21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4.66</v>
      </c>
      <c r="X15">
        <v>25</v>
      </c>
      <c r="Y15">
        <v>8.34</v>
      </c>
      <c r="Z15">
        <v>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8.34</v>
      </c>
      <c r="AH15">
        <v>26.67</v>
      </c>
      <c r="AI15">
        <v>26.67</v>
      </c>
      <c r="AJ15">
        <v>28.26</v>
      </c>
      <c r="AK15">
        <v>0</v>
      </c>
      <c r="AL15">
        <v>0</v>
      </c>
      <c r="AM15">
        <v>0</v>
      </c>
    </row>
    <row r="16" spans="1:39">
      <c r="A16" t="s">
        <v>58</v>
      </c>
      <c r="B16" s="35">
        <v>111.38</v>
      </c>
      <c r="C16" s="35">
        <v>75.540000000000006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70.59</v>
      </c>
      <c r="N16">
        <v>150.61000000000001</v>
      </c>
      <c r="O16">
        <v>47.46</v>
      </c>
      <c r="P16">
        <v>0</v>
      </c>
      <c r="Q16">
        <v>18.809999999999999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4.66</v>
      </c>
      <c r="X16">
        <v>25</v>
      </c>
      <c r="Y16">
        <v>8.34</v>
      </c>
      <c r="Z16">
        <v>8.33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8.34</v>
      </c>
      <c r="AH16">
        <v>25.33</v>
      </c>
      <c r="AI16">
        <v>25.33</v>
      </c>
      <c r="AJ16">
        <v>28.26</v>
      </c>
      <c r="AK16">
        <v>0</v>
      </c>
      <c r="AL16">
        <v>0</v>
      </c>
      <c r="AM16">
        <v>0</v>
      </c>
    </row>
    <row r="17" spans="1:39">
      <c r="A17" t="s">
        <v>59</v>
      </c>
      <c r="B17" s="35">
        <v>111.38</v>
      </c>
      <c r="C17" s="35">
        <v>75.540000000000006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70.59</v>
      </c>
      <c r="N17">
        <v>150.61000000000001</v>
      </c>
      <c r="O17">
        <v>47.46</v>
      </c>
      <c r="P17">
        <v>0</v>
      </c>
      <c r="Q17">
        <v>14.01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4.66</v>
      </c>
      <c r="X17">
        <v>25</v>
      </c>
      <c r="Y17">
        <v>8.34</v>
      </c>
      <c r="Z17">
        <v>8.33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21.67</v>
      </c>
      <c r="AI17">
        <v>21.67</v>
      </c>
      <c r="AJ17">
        <v>28.26</v>
      </c>
      <c r="AK17">
        <v>0</v>
      </c>
      <c r="AL17">
        <v>0</v>
      </c>
      <c r="AM17">
        <v>0</v>
      </c>
    </row>
    <row r="18" spans="1:39">
      <c r="A18" t="s">
        <v>60</v>
      </c>
      <c r="B18" s="35">
        <v>111.38</v>
      </c>
      <c r="C18" s="35">
        <v>75.540000000000006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70.59</v>
      </c>
      <c r="N18">
        <v>150.61000000000001</v>
      </c>
      <c r="O18">
        <v>47.46</v>
      </c>
      <c r="P18">
        <v>0</v>
      </c>
      <c r="Q18">
        <v>14.21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4.66</v>
      </c>
      <c r="X18">
        <v>25</v>
      </c>
      <c r="Y18">
        <v>8.34</v>
      </c>
      <c r="Z18">
        <v>8.33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21</v>
      </c>
      <c r="AI18">
        <v>21</v>
      </c>
      <c r="AJ18">
        <v>28.26</v>
      </c>
      <c r="AK18">
        <v>0</v>
      </c>
      <c r="AL18">
        <v>0</v>
      </c>
      <c r="AM18">
        <v>0</v>
      </c>
    </row>
    <row r="19" spans="1:39">
      <c r="A19" t="s">
        <v>61</v>
      </c>
      <c r="B19" s="35">
        <v>111.38</v>
      </c>
      <c r="C19" s="35">
        <v>75.540000000000006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70.59</v>
      </c>
      <c r="N19">
        <v>150.61000000000001</v>
      </c>
      <c r="O19">
        <v>47.46</v>
      </c>
      <c r="P19">
        <v>0</v>
      </c>
      <c r="Q19">
        <v>14.41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4.66</v>
      </c>
      <c r="X19">
        <v>24.5</v>
      </c>
      <c r="Y19">
        <v>8.16</v>
      </c>
      <c r="Z19">
        <v>8.17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8.34</v>
      </c>
      <c r="AH19">
        <v>20</v>
      </c>
      <c r="AI19">
        <v>20</v>
      </c>
      <c r="AJ19">
        <v>28.26</v>
      </c>
      <c r="AK19">
        <v>0</v>
      </c>
      <c r="AL19">
        <v>0</v>
      </c>
      <c r="AM19">
        <v>0</v>
      </c>
    </row>
    <row r="20" spans="1:39">
      <c r="A20" t="s">
        <v>62</v>
      </c>
      <c r="B20" s="35">
        <v>111.38</v>
      </c>
      <c r="C20" s="35">
        <v>75.540000000000006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70.59</v>
      </c>
      <c r="N20">
        <v>150.61000000000001</v>
      </c>
      <c r="O20">
        <v>47.46</v>
      </c>
      <c r="P20">
        <v>0</v>
      </c>
      <c r="Q20">
        <v>14.81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4.66</v>
      </c>
      <c r="X20">
        <v>24</v>
      </c>
      <c r="Y20">
        <v>8</v>
      </c>
      <c r="Z20">
        <v>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</v>
      </c>
      <c r="AH20">
        <v>19.329999999999998</v>
      </c>
      <c r="AI20">
        <v>19.329999999999998</v>
      </c>
      <c r="AJ20">
        <v>28.26</v>
      </c>
      <c r="AK20">
        <v>0</v>
      </c>
      <c r="AL20">
        <v>0</v>
      </c>
      <c r="AM20">
        <v>0</v>
      </c>
    </row>
    <row r="21" spans="1:39">
      <c r="A21" t="s">
        <v>63</v>
      </c>
      <c r="B21" s="35">
        <v>111.38</v>
      </c>
      <c r="C21" s="35">
        <v>75.540000000000006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70.59</v>
      </c>
      <c r="N21">
        <v>150.61000000000001</v>
      </c>
      <c r="O21">
        <v>47.46</v>
      </c>
      <c r="P21">
        <v>0</v>
      </c>
      <c r="Q21">
        <v>15.21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4.66</v>
      </c>
      <c r="X21">
        <v>30</v>
      </c>
      <c r="Y21">
        <v>10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</v>
      </c>
      <c r="AH21">
        <v>21.67</v>
      </c>
      <c r="AI21">
        <v>21.67</v>
      </c>
      <c r="AJ21">
        <v>28.26</v>
      </c>
      <c r="AK21">
        <v>0</v>
      </c>
      <c r="AL21">
        <v>0</v>
      </c>
      <c r="AM21">
        <v>0</v>
      </c>
    </row>
    <row r="22" spans="1:39">
      <c r="A22" t="s">
        <v>64</v>
      </c>
      <c r="B22" s="35">
        <v>111.38</v>
      </c>
      <c r="C22" s="35">
        <v>75.540000000000006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70.59</v>
      </c>
      <c r="N22">
        <v>150.61000000000001</v>
      </c>
      <c r="O22">
        <v>47.46</v>
      </c>
      <c r="P22">
        <v>0</v>
      </c>
      <c r="Q22">
        <v>15.61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4.66</v>
      </c>
      <c r="X22">
        <v>30.5</v>
      </c>
      <c r="Y22">
        <v>10.16</v>
      </c>
      <c r="Z22">
        <v>10.17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7.66</v>
      </c>
      <c r="AH22">
        <v>22.33</v>
      </c>
      <c r="AI22">
        <v>22.33</v>
      </c>
      <c r="AJ22">
        <v>28.26</v>
      </c>
      <c r="AK22">
        <v>0</v>
      </c>
      <c r="AL22">
        <v>0</v>
      </c>
      <c r="AM22">
        <v>0</v>
      </c>
    </row>
    <row r="23" spans="1:39">
      <c r="A23" t="s">
        <v>65</v>
      </c>
      <c r="B23" s="35">
        <v>111.38</v>
      </c>
      <c r="C23" s="35">
        <v>75.540000000000006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70.59</v>
      </c>
      <c r="N23">
        <v>150.61000000000001</v>
      </c>
      <c r="O23">
        <v>47.46</v>
      </c>
      <c r="P23">
        <v>0</v>
      </c>
      <c r="Q23">
        <v>20.81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4.66</v>
      </c>
      <c r="X23">
        <v>31</v>
      </c>
      <c r="Y23">
        <v>10.34</v>
      </c>
      <c r="Z23">
        <v>10.33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7.66</v>
      </c>
      <c r="AH23">
        <v>23</v>
      </c>
      <c r="AI23">
        <v>23</v>
      </c>
      <c r="AJ23">
        <v>28.26</v>
      </c>
      <c r="AK23">
        <v>0</v>
      </c>
      <c r="AL23">
        <v>0</v>
      </c>
      <c r="AM23">
        <v>0</v>
      </c>
    </row>
    <row r="24" spans="1:39">
      <c r="A24" t="s">
        <v>66</v>
      </c>
      <c r="B24" s="35">
        <v>111.38</v>
      </c>
      <c r="C24" s="35">
        <v>75.540000000000006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70.59</v>
      </c>
      <c r="N24">
        <v>150.61000000000001</v>
      </c>
      <c r="O24">
        <v>47.46</v>
      </c>
      <c r="P24">
        <v>0</v>
      </c>
      <c r="Q24">
        <v>21.21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4.66</v>
      </c>
      <c r="X24">
        <v>31.5</v>
      </c>
      <c r="Y24">
        <v>10.5</v>
      </c>
      <c r="Z24">
        <v>10.5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23.33</v>
      </c>
      <c r="AI24">
        <v>23.33</v>
      </c>
      <c r="AJ24">
        <v>28.26</v>
      </c>
      <c r="AK24">
        <v>0</v>
      </c>
      <c r="AL24">
        <v>0</v>
      </c>
      <c r="AM24">
        <v>0</v>
      </c>
    </row>
    <row r="25" spans="1:39">
      <c r="A25" t="s">
        <v>67</v>
      </c>
      <c r="B25" s="35">
        <v>111.38</v>
      </c>
      <c r="C25" s="35">
        <v>75.540000000000006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70.59</v>
      </c>
      <c r="N25">
        <v>150.61000000000001</v>
      </c>
      <c r="O25">
        <v>47.46</v>
      </c>
      <c r="P25">
        <v>0</v>
      </c>
      <c r="Q25">
        <v>21.61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4.66</v>
      </c>
      <c r="X25">
        <v>32</v>
      </c>
      <c r="Y25">
        <v>10.66</v>
      </c>
      <c r="Z25">
        <v>10.67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23.67</v>
      </c>
      <c r="AI25">
        <v>23.67</v>
      </c>
      <c r="AJ25">
        <v>28.26</v>
      </c>
      <c r="AK25">
        <v>0</v>
      </c>
      <c r="AL25">
        <v>0</v>
      </c>
      <c r="AM25">
        <v>0</v>
      </c>
    </row>
    <row r="26" spans="1:39">
      <c r="A26" t="s">
        <v>68</v>
      </c>
      <c r="B26" s="35">
        <v>111.38</v>
      </c>
      <c r="C26" s="35">
        <v>75.540000000000006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70.59</v>
      </c>
      <c r="N26">
        <v>150.61000000000001</v>
      </c>
      <c r="O26">
        <v>47.46</v>
      </c>
      <c r="P26">
        <v>0</v>
      </c>
      <c r="Q26">
        <v>22.01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4.66</v>
      </c>
      <c r="X26">
        <v>32.5</v>
      </c>
      <c r="Y26">
        <v>10.84</v>
      </c>
      <c r="Z26">
        <v>10.83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11.66</v>
      </c>
      <c r="AH26">
        <v>24</v>
      </c>
      <c r="AI26">
        <v>24</v>
      </c>
      <c r="AJ26">
        <v>29.27</v>
      </c>
      <c r="AK26">
        <v>0</v>
      </c>
      <c r="AL26">
        <v>0</v>
      </c>
      <c r="AM26">
        <v>0</v>
      </c>
    </row>
    <row r="27" spans="1:39">
      <c r="A27" t="s">
        <v>69</v>
      </c>
      <c r="B27" s="35">
        <v>170.46</v>
      </c>
      <c r="C27" s="35">
        <v>75.540000000000006</v>
      </c>
      <c r="D27" s="94">
        <f t="shared" si="0"/>
        <v>31.949999999999996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70.59</v>
      </c>
      <c r="N27">
        <v>150.61000000000001</v>
      </c>
      <c r="O27">
        <v>47.46</v>
      </c>
      <c r="P27">
        <v>0</v>
      </c>
      <c r="Q27">
        <v>22.41</v>
      </c>
      <c r="R27" s="94">
        <v>14.51</v>
      </c>
      <c r="S27" s="94">
        <v>4</v>
      </c>
      <c r="T27" s="94">
        <v>13.44</v>
      </c>
      <c r="U27">
        <v>0</v>
      </c>
      <c r="V27">
        <v>0</v>
      </c>
      <c r="W27">
        <v>4.66</v>
      </c>
      <c r="X27">
        <v>33.5</v>
      </c>
      <c r="Y27">
        <v>11.16</v>
      </c>
      <c r="Z27">
        <v>11.17</v>
      </c>
      <c r="AA27">
        <v>0.03</v>
      </c>
      <c r="AB27">
        <v>0</v>
      </c>
      <c r="AC27">
        <v>0.82</v>
      </c>
      <c r="AD27">
        <v>0</v>
      </c>
      <c r="AE27">
        <v>1</v>
      </c>
      <c r="AF27">
        <v>0</v>
      </c>
      <c r="AG27">
        <v>15</v>
      </c>
      <c r="AH27">
        <v>29.33</v>
      </c>
      <c r="AI27">
        <v>29.33</v>
      </c>
      <c r="AJ27">
        <v>29.27</v>
      </c>
      <c r="AK27">
        <v>1</v>
      </c>
      <c r="AL27">
        <v>1</v>
      </c>
      <c r="AM27">
        <v>0</v>
      </c>
    </row>
    <row r="28" spans="1:39">
      <c r="A28" t="s">
        <v>70</v>
      </c>
      <c r="B28" s="35">
        <v>170.46</v>
      </c>
      <c r="C28" s="35">
        <v>75.540000000000006</v>
      </c>
      <c r="D28" s="94">
        <f t="shared" si="0"/>
        <v>59.14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70.59</v>
      </c>
      <c r="N28">
        <v>150.61000000000001</v>
      </c>
      <c r="O28">
        <v>47.46</v>
      </c>
      <c r="P28">
        <v>0</v>
      </c>
      <c r="Q28">
        <v>22.81</v>
      </c>
      <c r="R28" s="94">
        <v>25.51</v>
      </c>
      <c r="S28" s="94">
        <v>10</v>
      </c>
      <c r="T28" s="94">
        <v>23.63</v>
      </c>
      <c r="U28">
        <v>0</v>
      </c>
      <c r="V28">
        <v>0.33</v>
      </c>
      <c r="W28">
        <v>4.66</v>
      </c>
      <c r="X28">
        <v>34.5</v>
      </c>
      <c r="Y28">
        <v>11.5</v>
      </c>
      <c r="Z28">
        <v>11.5</v>
      </c>
      <c r="AA28">
        <v>1.93</v>
      </c>
      <c r="AB28">
        <v>0.39</v>
      </c>
      <c r="AC28">
        <v>2.92</v>
      </c>
      <c r="AD28">
        <v>0</v>
      </c>
      <c r="AE28">
        <v>2</v>
      </c>
      <c r="AF28">
        <v>1</v>
      </c>
      <c r="AG28">
        <v>16.66</v>
      </c>
      <c r="AH28">
        <v>30</v>
      </c>
      <c r="AI28">
        <v>30</v>
      </c>
      <c r="AJ28">
        <v>28.26</v>
      </c>
      <c r="AK28">
        <v>4</v>
      </c>
      <c r="AL28">
        <v>1</v>
      </c>
      <c r="AM28">
        <v>0</v>
      </c>
    </row>
    <row r="29" spans="1:39">
      <c r="A29" t="s">
        <v>71</v>
      </c>
      <c r="B29" s="35">
        <v>170.46</v>
      </c>
      <c r="C29" s="35">
        <v>75.540000000000006</v>
      </c>
      <c r="D29" s="94">
        <f t="shared" si="0"/>
        <v>78.56</v>
      </c>
      <c r="E29" s="35"/>
      <c r="F29" s="35"/>
      <c r="G29" s="35"/>
      <c r="H29" s="35"/>
      <c r="I29" s="35"/>
      <c r="J29" s="38">
        <v>0.5</v>
      </c>
      <c r="K29" s="38">
        <v>0.5</v>
      </c>
      <c r="L29" s="38">
        <v>0.51</v>
      </c>
      <c r="M29">
        <v>70.59</v>
      </c>
      <c r="N29">
        <v>150.61000000000001</v>
      </c>
      <c r="O29">
        <v>47.46</v>
      </c>
      <c r="P29">
        <v>0</v>
      </c>
      <c r="Q29">
        <v>17.21</v>
      </c>
      <c r="R29" s="94">
        <v>33</v>
      </c>
      <c r="S29" s="94">
        <v>13</v>
      </c>
      <c r="T29" s="94">
        <v>32.56</v>
      </c>
      <c r="U29">
        <v>0</v>
      </c>
      <c r="V29">
        <v>1.07</v>
      </c>
      <c r="W29">
        <v>4.66</v>
      </c>
      <c r="X29">
        <v>35</v>
      </c>
      <c r="Y29">
        <v>11.66</v>
      </c>
      <c r="Z29">
        <v>11.67</v>
      </c>
      <c r="AA29">
        <v>6.18</v>
      </c>
      <c r="AB29">
        <v>1.23</v>
      </c>
      <c r="AC29">
        <v>4.9400000000000004</v>
      </c>
      <c r="AD29">
        <v>1</v>
      </c>
      <c r="AE29">
        <v>5</v>
      </c>
      <c r="AF29">
        <v>3</v>
      </c>
      <c r="AG29">
        <v>17.34</v>
      </c>
      <c r="AH29">
        <v>30.67</v>
      </c>
      <c r="AI29">
        <v>30.67</v>
      </c>
      <c r="AJ29">
        <v>28.26</v>
      </c>
      <c r="AK29">
        <v>7</v>
      </c>
      <c r="AL29">
        <v>3</v>
      </c>
      <c r="AM29">
        <v>0</v>
      </c>
    </row>
    <row r="30" spans="1:39">
      <c r="A30" t="s">
        <v>72</v>
      </c>
      <c r="B30" s="35">
        <v>170.46</v>
      </c>
      <c r="C30" s="35">
        <v>75.540000000000006</v>
      </c>
      <c r="D30" s="94">
        <f t="shared" si="0"/>
        <v>83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70.59</v>
      </c>
      <c r="N30">
        <v>150.61000000000001</v>
      </c>
      <c r="O30">
        <v>47.46</v>
      </c>
      <c r="P30">
        <v>0</v>
      </c>
      <c r="Q30">
        <v>17.61</v>
      </c>
      <c r="R30" s="94">
        <v>33</v>
      </c>
      <c r="S30" s="94">
        <v>17</v>
      </c>
      <c r="T30" s="94">
        <v>33</v>
      </c>
      <c r="U30">
        <v>0</v>
      </c>
      <c r="V30">
        <v>2.14</v>
      </c>
      <c r="W30">
        <v>4.66</v>
      </c>
      <c r="X30">
        <v>36</v>
      </c>
      <c r="Y30">
        <v>12</v>
      </c>
      <c r="Z30">
        <v>12</v>
      </c>
      <c r="AA30">
        <v>9.56</v>
      </c>
      <c r="AB30">
        <v>1.91</v>
      </c>
      <c r="AC30">
        <v>7.94</v>
      </c>
      <c r="AD30">
        <v>3</v>
      </c>
      <c r="AE30">
        <v>8</v>
      </c>
      <c r="AF30">
        <v>4</v>
      </c>
      <c r="AG30">
        <v>18.34</v>
      </c>
      <c r="AH30">
        <v>31.33</v>
      </c>
      <c r="AI30">
        <v>31.33</v>
      </c>
      <c r="AJ30">
        <v>28.26</v>
      </c>
      <c r="AK30">
        <v>14</v>
      </c>
      <c r="AL30">
        <v>6</v>
      </c>
      <c r="AM30">
        <v>0</v>
      </c>
    </row>
    <row r="31" spans="1:39">
      <c r="A31" t="s">
        <v>73</v>
      </c>
      <c r="B31" s="35">
        <v>170.46</v>
      </c>
      <c r="C31" s="35">
        <v>75.540000000000006</v>
      </c>
      <c r="D31" s="94">
        <f t="shared" si="0"/>
        <v>87</v>
      </c>
      <c r="E31" s="35"/>
      <c r="F31" s="35"/>
      <c r="G31" s="35"/>
      <c r="H31" s="35"/>
      <c r="I31" s="35"/>
      <c r="J31" s="38">
        <v>1.39</v>
      </c>
      <c r="K31" s="38">
        <v>1.39</v>
      </c>
      <c r="L31" s="38">
        <v>1.42</v>
      </c>
      <c r="M31">
        <v>70.59</v>
      </c>
      <c r="N31">
        <v>150.61000000000001</v>
      </c>
      <c r="O31">
        <v>47.46</v>
      </c>
      <c r="P31">
        <v>0</v>
      </c>
      <c r="Q31">
        <v>18.61</v>
      </c>
      <c r="R31" s="94">
        <v>33</v>
      </c>
      <c r="S31" s="94">
        <v>21</v>
      </c>
      <c r="T31" s="94">
        <v>33</v>
      </c>
      <c r="U31">
        <v>0</v>
      </c>
      <c r="V31">
        <v>3.43</v>
      </c>
      <c r="W31">
        <v>4.66</v>
      </c>
      <c r="X31">
        <v>36.5</v>
      </c>
      <c r="Y31">
        <v>12.16</v>
      </c>
      <c r="Z31">
        <v>12.17</v>
      </c>
      <c r="AA31">
        <v>19.62</v>
      </c>
      <c r="AB31">
        <v>3.92</v>
      </c>
      <c r="AC31">
        <v>10</v>
      </c>
      <c r="AD31">
        <v>5</v>
      </c>
      <c r="AE31">
        <v>10</v>
      </c>
      <c r="AF31">
        <v>5</v>
      </c>
      <c r="AG31">
        <v>19</v>
      </c>
      <c r="AH31">
        <v>31.67</v>
      </c>
      <c r="AI31">
        <v>31.67</v>
      </c>
      <c r="AJ31">
        <v>28.26</v>
      </c>
      <c r="AK31">
        <v>21</v>
      </c>
      <c r="AL31">
        <v>9</v>
      </c>
      <c r="AM31">
        <v>0</v>
      </c>
    </row>
    <row r="32" spans="1:39">
      <c r="A32" t="s">
        <v>74</v>
      </c>
      <c r="B32" s="35">
        <v>170.46</v>
      </c>
      <c r="C32" s="35">
        <v>75.540000000000006</v>
      </c>
      <c r="D32" s="94">
        <f t="shared" si="0"/>
        <v>95</v>
      </c>
      <c r="E32" s="35"/>
      <c r="F32" s="35"/>
      <c r="G32" s="35"/>
      <c r="H32" s="35"/>
      <c r="I32" s="35"/>
      <c r="J32" s="38">
        <v>2.23</v>
      </c>
      <c r="K32" s="38">
        <v>2.23</v>
      </c>
      <c r="L32" s="38">
        <v>2.2799999999999998</v>
      </c>
      <c r="M32">
        <v>70.59</v>
      </c>
      <c r="N32">
        <v>150.61000000000001</v>
      </c>
      <c r="O32">
        <v>47.46</v>
      </c>
      <c r="P32">
        <v>0</v>
      </c>
      <c r="Q32">
        <v>19.61</v>
      </c>
      <c r="R32" s="94">
        <v>33</v>
      </c>
      <c r="S32" s="94">
        <v>29</v>
      </c>
      <c r="T32" s="94">
        <v>33</v>
      </c>
      <c r="U32">
        <v>0</v>
      </c>
      <c r="V32">
        <v>4.87</v>
      </c>
      <c r="W32">
        <v>4.66</v>
      </c>
      <c r="X32">
        <v>37</v>
      </c>
      <c r="Y32">
        <v>12.34</v>
      </c>
      <c r="Z32">
        <v>12.33</v>
      </c>
      <c r="AA32">
        <v>28.05</v>
      </c>
      <c r="AB32">
        <v>5.61</v>
      </c>
      <c r="AC32">
        <v>13</v>
      </c>
      <c r="AD32">
        <v>8</v>
      </c>
      <c r="AE32">
        <v>12</v>
      </c>
      <c r="AF32">
        <v>6</v>
      </c>
      <c r="AG32">
        <v>20</v>
      </c>
      <c r="AH32">
        <v>32</v>
      </c>
      <c r="AI32">
        <v>32</v>
      </c>
      <c r="AJ32">
        <v>29.27</v>
      </c>
      <c r="AK32">
        <v>32</v>
      </c>
      <c r="AL32">
        <v>13</v>
      </c>
      <c r="AM32">
        <v>0</v>
      </c>
    </row>
    <row r="33" spans="1:39">
      <c r="A33" t="s">
        <v>75</v>
      </c>
      <c r="B33" s="35">
        <v>111.38</v>
      </c>
      <c r="C33" s="35">
        <v>75.540000000000006</v>
      </c>
      <c r="D33" s="94">
        <f t="shared" si="0"/>
        <v>98</v>
      </c>
      <c r="E33" s="35"/>
      <c r="F33" s="35"/>
      <c r="G33" s="35"/>
      <c r="H33" s="35"/>
      <c r="I33" s="35"/>
      <c r="J33" s="38">
        <v>3.24</v>
      </c>
      <c r="K33" s="38">
        <v>3.24</v>
      </c>
      <c r="L33" s="38">
        <v>3.32</v>
      </c>
      <c r="M33">
        <v>70.59</v>
      </c>
      <c r="N33">
        <v>150.61000000000001</v>
      </c>
      <c r="O33">
        <v>47.46</v>
      </c>
      <c r="P33">
        <v>0</v>
      </c>
      <c r="Q33">
        <v>20.61</v>
      </c>
      <c r="R33" s="94">
        <v>32.659999999999997</v>
      </c>
      <c r="S33" s="94">
        <v>32.67</v>
      </c>
      <c r="T33" s="94">
        <v>32.67</v>
      </c>
      <c r="U33">
        <v>0</v>
      </c>
      <c r="V33">
        <v>6.35</v>
      </c>
      <c r="W33">
        <v>4.66</v>
      </c>
      <c r="X33">
        <v>45</v>
      </c>
      <c r="Y33">
        <v>15</v>
      </c>
      <c r="Z33">
        <v>15</v>
      </c>
      <c r="AA33">
        <v>42.91</v>
      </c>
      <c r="AB33">
        <v>8.58</v>
      </c>
      <c r="AC33">
        <v>17</v>
      </c>
      <c r="AD33">
        <v>11</v>
      </c>
      <c r="AE33">
        <v>17</v>
      </c>
      <c r="AF33">
        <v>8</v>
      </c>
      <c r="AG33">
        <v>10</v>
      </c>
      <c r="AH33">
        <v>37.33</v>
      </c>
      <c r="AI33">
        <v>37.33</v>
      </c>
      <c r="AJ33">
        <v>29.27</v>
      </c>
      <c r="AK33">
        <v>43</v>
      </c>
      <c r="AL33">
        <v>19</v>
      </c>
      <c r="AM33">
        <v>0</v>
      </c>
    </row>
    <row r="34" spans="1:39">
      <c r="A34" t="s">
        <v>76</v>
      </c>
      <c r="B34" s="35">
        <v>111.38</v>
      </c>
      <c r="C34" s="35">
        <v>75.540000000000006</v>
      </c>
      <c r="D34" s="94">
        <f t="shared" si="0"/>
        <v>99</v>
      </c>
      <c r="E34" s="35"/>
      <c r="F34" s="35"/>
      <c r="G34" s="35"/>
      <c r="H34" s="35"/>
      <c r="I34" s="35"/>
      <c r="J34" s="38">
        <v>4</v>
      </c>
      <c r="K34" s="38">
        <v>4</v>
      </c>
      <c r="L34" s="38">
        <v>4.0999999999999996</v>
      </c>
      <c r="M34">
        <v>70.59</v>
      </c>
      <c r="N34">
        <v>150.61000000000001</v>
      </c>
      <c r="O34">
        <v>47.46</v>
      </c>
      <c r="P34">
        <v>0</v>
      </c>
      <c r="Q34">
        <v>21.61</v>
      </c>
      <c r="R34" s="94">
        <v>33</v>
      </c>
      <c r="S34" s="94">
        <v>33</v>
      </c>
      <c r="T34" s="94">
        <v>33</v>
      </c>
      <c r="U34">
        <v>0</v>
      </c>
      <c r="V34">
        <v>7.77</v>
      </c>
      <c r="W34">
        <v>4.66</v>
      </c>
      <c r="X34">
        <v>44</v>
      </c>
      <c r="Y34">
        <v>14.66</v>
      </c>
      <c r="Z34">
        <v>14.67</v>
      </c>
      <c r="AA34">
        <v>59.33</v>
      </c>
      <c r="AB34">
        <v>11.86</v>
      </c>
      <c r="AC34">
        <v>20</v>
      </c>
      <c r="AD34">
        <v>15</v>
      </c>
      <c r="AE34">
        <v>24</v>
      </c>
      <c r="AF34">
        <v>11</v>
      </c>
      <c r="AG34">
        <v>9.66</v>
      </c>
      <c r="AH34">
        <v>36.67</v>
      </c>
      <c r="AI34">
        <v>36.67</v>
      </c>
      <c r="AJ34">
        <v>29.27</v>
      </c>
      <c r="AK34">
        <v>54</v>
      </c>
      <c r="AL34">
        <v>23</v>
      </c>
      <c r="AM34">
        <v>0</v>
      </c>
    </row>
    <row r="35" spans="1:39">
      <c r="A35" t="s">
        <v>77</v>
      </c>
      <c r="B35" s="35">
        <v>111.38</v>
      </c>
      <c r="C35" s="35">
        <v>75.540000000000006</v>
      </c>
      <c r="D35" s="94">
        <f t="shared" si="0"/>
        <v>99</v>
      </c>
      <c r="E35" s="35"/>
      <c r="F35" s="35"/>
      <c r="G35" s="35"/>
      <c r="H35" s="35"/>
      <c r="I35" s="35"/>
      <c r="J35" s="38">
        <v>4.84</v>
      </c>
      <c r="K35" s="38">
        <v>4.84</v>
      </c>
      <c r="L35" s="38">
        <v>4.96</v>
      </c>
      <c r="M35">
        <v>70.59</v>
      </c>
      <c r="N35">
        <v>150.61000000000001</v>
      </c>
      <c r="O35">
        <v>47.46</v>
      </c>
      <c r="P35">
        <v>0</v>
      </c>
      <c r="Q35">
        <v>22.61</v>
      </c>
      <c r="R35" s="94">
        <v>33</v>
      </c>
      <c r="S35" s="94">
        <v>33</v>
      </c>
      <c r="T35" s="94">
        <v>33</v>
      </c>
      <c r="U35">
        <v>0</v>
      </c>
      <c r="V35">
        <v>9.17</v>
      </c>
      <c r="W35">
        <v>4.66</v>
      </c>
      <c r="X35">
        <v>43</v>
      </c>
      <c r="Y35">
        <v>14.34</v>
      </c>
      <c r="Z35">
        <v>14.33</v>
      </c>
      <c r="AA35">
        <v>77.290000000000006</v>
      </c>
      <c r="AB35">
        <v>15.46</v>
      </c>
      <c r="AC35">
        <v>23</v>
      </c>
      <c r="AD35">
        <v>20</v>
      </c>
      <c r="AE35">
        <v>30</v>
      </c>
      <c r="AF35">
        <v>15</v>
      </c>
      <c r="AG35">
        <v>9.34</v>
      </c>
      <c r="AH35">
        <v>36.33</v>
      </c>
      <c r="AI35">
        <v>36.33</v>
      </c>
      <c r="AJ35">
        <v>28.26</v>
      </c>
      <c r="AK35">
        <v>68</v>
      </c>
      <c r="AL35">
        <v>29</v>
      </c>
      <c r="AM35">
        <v>0</v>
      </c>
    </row>
    <row r="36" spans="1:39">
      <c r="A36" t="s">
        <v>78</v>
      </c>
      <c r="B36" s="35">
        <v>111.38</v>
      </c>
      <c r="C36" s="35">
        <v>75.540000000000006</v>
      </c>
      <c r="D36" s="94">
        <f t="shared" si="0"/>
        <v>99</v>
      </c>
      <c r="E36" s="35"/>
      <c r="F36" s="35"/>
      <c r="G36" s="35"/>
      <c r="H36" s="35"/>
      <c r="I36" s="35"/>
      <c r="J36" s="38">
        <v>6.31</v>
      </c>
      <c r="K36" s="38">
        <v>6.31</v>
      </c>
      <c r="L36" s="38">
        <v>6.47</v>
      </c>
      <c r="M36">
        <v>70.59</v>
      </c>
      <c r="N36">
        <v>150.61000000000001</v>
      </c>
      <c r="O36">
        <v>47.46</v>
      </c>
      <c r="P36">
        <v>0</v>
      </c>
      <c r="Q36">
        <v>23.61</v>
      </c>
      <c r="R36" s="94">
        <v>33</v>
      </c>
      <c r="S36" s="94">
        <v>33</v>
      </c>
      <c r="T36" s="94">
        <v>33</v>
      </c>
      <c r="U36">
        <v>0</v>
      </c>
      <c r="V36">
        <v>10.54</v>
      </c>
      <c r="W36">
        <v>4.66</v>
      </c>
      <c r="X36">
        <v>42</v>
      </c>
      <c r="Y36">
        <v>14</v>
      </c>
      <c r="Z36">
        <v>14</v>
      </c>
      <c r="AA36">
        <v>96.86</v>
      </c>
      <c r="AB36">
        <v>19.37</v>
      </c>
      <c r="AC36">
        <v>31</v>
      </c>
      <c r="AD36">
        <v>23</v>
      </c>
      <c r="AE36">
        <v>38</v>
      </c>
      <c r="AF36">
        <v>18</v>
      </c>
      <c r="AG36">
        <v>9</v>
      </c>
      <c r="AH36">
        <v>36</v>
      </c>
      <c r="AI36">
        <v>36</v>
      </c>
      <c r="AJ36">
        <v>28.26</v>
      </c>
      <c r="AK36">
        <v>82</v>
      </c>
      <c r="AL36">
        <v>35</v>
      </c>
      <c r="AM36">
        <v>0</v>
      </c>
    </row>
    <row r="37" spans="1:39">
      <c r="A37" t="s">
        <v>79</v>
      </c>
      <c r="B37" s="35">
        <v>111.38</v>
      </c>
      <c r="C37" s="35">
        <v>75.540000000000006</v>
      </c>
      <c r="D37" s="94">
        <f t="shared" si="0"/>
        <v>99</v>
      </c>
      <c r="E37" s="35"/>
      <c r="F37" s="35"/>
      <c r="G37" s="35"/>
      <c r="H37" s="35"/>
      <c r="I37" s="35"/>
      <c r="J37" s="38">
        <v>7.25</v>
      </c>
      <c r="K37" s="38">
        <v>7.25</v>
      </c>
      <c r="L37" s="38">
        <v>7.43</v>
      </c>
      <c r="M37">
        <v>70.59</v>
      </c>
      <c r="N37">
        <v>150.61000000000001</v>
      </c>
      <c r="O37">
        <v>47.46</v>
      </c>
      <c r="P37">
        <v>0</v>
      </c>
      <c r="Q37">
        <v>25.61</v>
      </c>
      <c r="R37" s="94">
        <v>33</v>
      </c>
      <c r="S37" s="94">
        <v>33</v>
      </c>
      <c r="T37" s="94">
        <v>33</v>
      </c>
      <c r="U37">
        <v>0</v>
      </c>
      <c r="V37">
        <v>12.02</v>
      </c>
      <c r="W37">
        <v>4.66</v>
      </c>
      <c r="X37">
        <v>41</v>
      </c>
      <c r="Y37">
        <v>13.66</v>
      </c>
      <c r="Z37">
        <v>13.67</v>
      </c>
      <c r="AA37">
        <v>115.83</v>
      </c>
      <c r="AB37">
        <v>23.17</v>
      </c>
      <c r="AC37">
        <v>37</v>
      </c>
      <c r="AD37">
        <v>26</v>
      </c>
      <c r="AE37">
        <v>45</v>
      </c>
      <c r="AF37">
        <v>21</v>
      </c>
      <c r="AG37">
        <v>8.34</v>
      </c>
      <c r="AH37">
        <v>35.67</v>
      </c>
      <c r="AI37">
        <v>35.67</v>
      </c>
      <c r="AJ37">
        <v>28.26</v>
      </c>
      <c r="AK37">
        <v>95</v>
      </c>
      <c r="AL37">
        <v>40</v>
      </c>
      <c r="AM37">
        <v>0</v>
      </c>
    </row>
    <row r="38" spans="1:39">
      <c r="A38" t="s">
        <v>80</v>
      </c>
      <c r="B38" s="35">
        <v>111.38</v>
      </c>
      <c r="C38" s="35">
        <v>75.540000000000006</v>
      </c>
      <c r="D38" s="94">
        <f t="shared" si="0"/>
        <v>99</v>
      </c>
      <c r="E38" s="35"/>
      <c r="F38" s="35"/>
      <c r="G38" s="35"/>
      <c r="H38" s="35"/>
      <c r="I38" s="35"/>
      <c r="J38" s="38">
        <v>8.18</v>
      </c>
      <c r="K38" s="38">
        <v>8.18</v>
      </c>
      <c r="L38" s="38">
        <v>8.3800000000000008</v>
      </c>
      <c r="M38">
        <v>70.59</v>
      </c>
      <c r="N38">
        <v>150.61000000000001</v>
      </c>
      <c r="O38">
        <v>47.46</v>
      </c>
      <c r="P38">
        <v>0</v>
      </c>
      <c r="Q38">
        <v>28.61</v>
      </c>
      <c r="R38" s="94">
        <v>33</v>
      </c>
      <c r="S38" s="94">
        <v>33</v>
      </c>
      <c r="T38" s="94">
        <v>33</v>
      </c>
      <c r="U38">
        <v>0</v>
      </c>
      <c r="V38">
        <v>13.47</v>
      </c>
      <c r="W38">
        <v>4.66</v>
      </c>
      <c r="X38">
        <v>40</v>
      </c>
      <c r="Y38">
        <v>13.34</v>
      </c>
      <c r="Z38">
        <v>13.33</v>
      </c>
      <c r="AA38">
        <v>133.86000000000001</v>
      </c>
      <c r="AB38">
        <v>26.77</v>
      </c>
      <c r="AC38">
        <v>44</v>
      </c>
      <c r="AD38">
        <v>29</v>
      </c>
      <c r="AE38">
        <v>52</v>
      </c>
      <c r="AF38">
        <v>25</v>
      </c>
      <c r="AG38">
        <v>7.66</v>
      </c>
      <c r="AH38">
        <v>35.33</v>
      </c>
      <c r="AI38">
        <v>35.33</v>
      </c>
      <c r="AJ38">
        <v>28.26</v>
      </c>
      <c r="AK38">
        <v>112</v>
      </c>
      <c r="AL38">
        <v>48</v>
      </c>
      <c r="AM38">
        <v>0</v>
      </c>
    </row>
    <row r="39" spans="1:39">
      <c r="A39" t="s">
        <v>81</v>
      </c>
      <c r="B39" s="35">
        <v>111.38</v>
      </c>
      <c r="C39" s="35">
        <v>75.540000000000006</v>
      </c>
      <c r="D39" s="94">
        <f t="shared" si="0"/>
        <v>99</v>
      </c>
      <c r="E39" s="35"/>
      <c r="F39" s="35"/>
      <c r="G39" s="35"/>
      <c r="H39" s="35"/>
      <c r="I39" s="35"/>
      <c r="J39" s="38">
        <v>9.01</v>
      </c>
      <c r="K39" s="38">
        <v>9.01</v>
      </c>
      <c r="L39" s="38">
        <v>9.23</v>
      </c>
      <c r="M39">
        <v>70.59</v>
      </c>
      <c r="N39">
        <v>150.61000000000001</v>
      </c>
      <c r="O39">
        <v>47.46</v>
      </c>
      <c r="P39">
        <v>0</v>
      </c>
      <c r="Q39">
        <v>30.61</v>
      </c>
      <c r="R39" s="94">
        <v>33</v>
      </c>
      <c r="S39" s="94">
        <v>33</v>
      </c>
      <c r="T39" s="94">
        <v>33</v>
      </c>
      <c r="U39">
        <v>0</v>
      </c>
      <c r="V39">
        <v>14.91</v>
      </c>
      <c r="W39">
        <v>4.66</v>
      </c>
      <c r="X39">
        <v>37.5</v>
      </c>
      <c r="Y39">
        <v>12.5</v>
      </c>
      <c r="Z39">
        <v>12.5</v>
      </c>
      <c r="AA39">
        <v>143.25</v>
      </c>
      <c r="AB39">
        <v>28.65</v>
      </c>
      <c r="AC39">
        <v>52</v>
      </c>
      <c r="AD39">
        <v>32</v>
      </c>
      <c r="AE39">
        <v>59</v>
      </c>
      <c r="AF39">
        <v>28</v>
      </c>
      <c r="AG39">
        <v>7</v>
      </c>
      <c r="AH39">
        <v>35</v>
      </c>
      <c r="AI39">
        <v>35</v>
      </c>
      <c r="AJ39">
        <v>28.26</v>
      </c>
      <c r="AK39">
        <v>120</v>
      </c>
      <c r="AL39">
        <v>52</v>
      </c>
      <c r="AM39">
        <v>0</v>
      </c>
    </row>
    <row r="40" spans="1:39">
      <c r="A40" t="s">
        <v>82</v>
      </c>
      <c r="B40" s="35">
        <v>111.38</v>
      </c>
      <c r="C40" s="35">
        <v>75.540000000000006</v>
      </c>
      <c r="D40" s="94">
        <f t="shared" si="0"/>
        <v>99</v>
      </c>
      <c r="E40" s="35"/>
      <c r="F40" s="35"/>
      <c r="G40" s="35"/>
      <c r="H40" s="35"/>
      <c r="I40" s="35"/>
      <c r="J40" s="38">
        <v>9.83</v>
      </c>
      <c r="K40" s="38">
        <v>9.83</v>
      </c>
      <c r="L40" s="38">
        <v>10.08</v>
      </c>
      <c r="M40">
        <v>70.59</v>
      </c>
      <c r="N40">
        <v>150.61000000000001</v>
      </c>
      <c r="O40">
        <v>47.46</v>
      </c>
      <c r="P40">
        <v>0</v>
      </c>
      <c r="Q40">
        <v>32.61</v>
      </c>
      <c r="R40" s="94">
        <v>33</v>
      </c>
      <c r="S40" s="94">
        <v>33</v>
      </c>
      <c r="T40" s="94">
        <v>33</v>
      </c>
      <c r="U40">
        <v>0</v>
      </c>
      <c r="V40">
        <v>16.16</v>
      </c>
      <c r="W40">
        <v>4.66</v>
      </c>
      <c r="X40">
        <v>36.5</v>
      </c>
      <c r="Y40">
        <v>12.16</v>
      </c>
      <c r="Z40">
        <v>12.17</v>
      </c>
      <c r="AA40">
        <v>157.58000000000001</v>
      </c>
      <c r="AB40">
        <v>31.51</v>
      </c>
      <c r="AC40">
        <v>57</v>
      </c>
      <c r="AD40">
        <v>34</v>
      </c>
      <c r="AE40">
        <v>65</v>
      </c>
      <c r="AF40">
        <v>31</v>
      </c>
      <c r="AG40">
        <v>7</v>
      </c>
      <c r="AH40">
        <v>34.33</v>
      </c>
      <c r="AI40">
        <v>34.33</v>
      </c>
      <c r="AJ40">
        <v>26.24</v>
      </c>
      <c r="AK40">
        <v>131</v>
      </c>
      <c r="AL40">
        <v>56</v>
      </c>
      <c r="AM40">
        <v>0</v>
      </c>
    </row>
    <row r="41" spans="1:39">
      <c r="A41" t="s">
        <v>83</v>
      </c>
      <c r="B41" s="35">
        <v>111.38</v>
      </c>
      <c r="C41" s="35">
        <v>75.540000000000006</v>
      </c>
      <c r="D41" s="94">
        <f t="shared" si="0"/>
        <v>99</v>
      </c>
      <c r="E41" s="35"/>
      <c r="F41" s="35"/>
      <c r="G41" s="35"/>
      <c r="H41" s="35"/>
      <c r="I41" s="35"/>
      <c r="J41" s="38">
        <v>10.66</v>
      </c>
      <c r="K41" s="38">
        <v>10.66</v>
      </c>
      <c r="L41" s="38">
        <v>10.92</v>
      </c>
      <c r="M41">
        <v>70.59</v>
      </c>
      <c r="N41">
        <v>150.61000000000001</v>
      </c>
      <c r="O41">
        <v>47.46</v>
      </c>
      <c r="P41">
        <v>0</v>
      </c>
      <c r="Q41">
        <v>37.020000000000003</v>
      </c>
      <c r="R41" s="94">
        <v>33</v>
      </c>
      <c r="S41" s="94">
        <v>33</v>
      </c>
      <c r="T41" s="94">
        <v>33</v>
      </c>
      <c r="U41">
        <v>0</v>
      </c>
      <c r="V41">
        <v>17.940000000000001</v>
      </c>
      <c r="W41">
        <v>4.66</v>
      </c>
      <c r="X41">
        <v>22.5</v>
      </c>
      <c r="Y41">
        <v>7.5</v>
      </c>
      <c r="Z41">
        <v>7.5</v>
      </c>
      <c r="AA41">
        <v>165.01</v>
      </c>
      <c r="AB41">
        <v>33</v>
      </c>
      <c r="AC41">
        <v>65</v>
      </c>
      <c r="AD41">
        <v>38</v>
      </c>
      <c r="AE41">
        <v>69</v>
      </c>
      <c r="AF41">
        <v>33</v>
      </c>
      <c r="AG41">
        <v>7</v>
      </c>
      <c r="AH41">
        <v>34</v>
      </c>
      <c r="AI41">
        <v>34</v>
      </c>
      <c r="AJ41">
        <v>26.24</v>
      </c>
      <c r="AK41">
        <v>147</v>
      </c>
      <c r="AL41">
        <v>63</v>
      </c>
      <c r="AM41">
        <v>0</v>
      </c>
    </row>
    <row r="42" spans="1:39">
      <c r="A42" t="s">
        <v>84</v>
      </c>
      <c r="B42" s="35">
        <v>111.38</v>
      </c>
      <c r="C42" s="35">
        <v>75.540000000000006</v>
      </c>
      <c r="D42" s="94">
        <f t="shared" si="0"/>
        <v>99</v>
      </c>
      <c r="E42" s="35"/>
      <c r="F42" s="35"/>
      <c r="G42" s="35"/>
      <c r="H42" s="35"/>
      <c r="I42" s="35"/>
      <c r="J42" s="38">
        <v>11.48</v>
      </c>
      <c r="K42" s="38">
        <v>11.48</v>
      </c>
      <c r="L42" s="38">
        <v>11.77</v>
      </c>
      <c r="M42">
        <v>70.59</v>
      </c>
      <c r="N42">
        <v>150.61000000000001</v>
      </c>
      <c r="O42">
        <v>47.46</v>
      </c>
      <c r="P42">
        <v>0</v>
      </c>
      <c r="Q42">
        <v>39.020000000000003</v>
      </c>
      <c r="R42" s="94">
        <v>33</v>
      </c>
      <c r="S42" s="94">
        <v>33</v>
      </c>
      <c r="T42" s="94">
        <v>33</v>
      </c>
      <c r="U42">
        <v>0</v>
      </c>
      <c r="V42">
        <v>19.77</v>
      </c>
      <c r="W42">
        <v>4.66</v>
      </c>
      <c r="X42">
        <v>22.5</v>
      </c>
      <c r="Y42">
        <v>7.5</v>
      </c>
      <c r="Z42">
        <v>7.5</v>
      </c>
      <c r="AA42">
        <v>179.48</v>
      </c>
      <c r="AB42">
        <v>35.89</v>
      </c>
      <c r="AC42">
        <v>73</v>
      </c>
      <c r="AD42">
        <v>39</v>
      </c>
      <c r="AE42">
        <v>74</v>
      </c>
      <c r="AF42">
        <v>35</v>
      </c>
      <c r="AG42">
        <v>7</v>
      </c>
      <c r="AH42">
        <v>33.67</v>
      </c>
      <c r="AI42">
        <v>33.67</v>
      </c>
      <c r="AJ42">
        <v>26.24</v>
      </c>
      <c r="AK42">
        <v>158</v>
      </c>
      <c r="AL42">
        <v>67</v>
      </c>
      <c r="AM42">
        <v>0</v>
      </c>
    </row>
    <row r="43" spans="1:39">
      <c r="A43" t="s">
        <v>85</v>
      </c>
      <c r="B43" s="35">
        <v>111.38</v>
      </c>
      <c r="C43" s="35">
        <v>57.82</v>
      </c>
      <c r="D43" s="94">
        <f t="shared" si="0"/>
        <v>99</v>
      </c>
      <c r="E43" s="35"/>
      <c r="F43" s="35"/>
      <c r="G43" s="35"/>
      <c r="H43" s="35"/>
      <c r="I43" s="35"/>
      <c r="J43" s="38">
        <v>12.11</v>
      </c>
      <c r="K43" s="38">
        <v>12.11</v>
      </c>
      <c r="L43" s="38">
        <v>12.41</v>
      </c>
      <c r="M43">
        <v>70.59</v>
      </c>
      <c r="N43">
        <v>150.61000000000001</v>
      </c>
      <c r="O43">
        <v>47.46</v>
      </c>
      <c r="P43">
        <v>0</v>
      </c>
      <c r="Q43">
        <v>41.02</v>
      </c>
      <c r="R43" s="94">
        <v>33</v>
      </c>
      <c r="S43" s="94">
        <v>33</v>
      </c>
      <c r="T43" s="94">
        <v>33</v>
      </c>
      <c r="U43">
        <v>0</v>
      </c>
      <c r="V43">
        <v>21.72</v>
      </c>
      <c r="W43">
        <v>4.66</v>
      </c>
      <c r="X43">
        <v>22.5</v>
      </c>
      <c r="Y43">
        <v>7.5</v>
      </c>
      <c r="Z43">
        <v>7.5</v>
      </c>
      <c r="AA43">
        <v>194.74</v>
      </c>
      <c r="AB43">
        <v>38.950000000000003</v>
      </c>
      <c r="AC43">
        <v>77</v>
      </c>
      <c r="AD43">
        <v>41</v>
      </c>
      <c r="AE43">
        <v>80</v>
      </c>
      <c r="AF43">
        <v>38</v>
      </c>
      <c r="AG43">
        <v>7</v>
      </c>
      <c r="AH43">
        <v>21.67</v>
      </c>
      <c r="AI43">
        <v>21.67</v>
      </c>
      <c r="AJ43">
        <v>26.24</v>
      </c>
      <c r="AK43">
        <v>166</v>
      </c>
      <c r="AL43">
        <v>71</v>
      </c>
      <c r="AM43">
        <v>0</v>
      </c>
    </row>
    <row r="44" spans="1:39">
      <c r="A44" t="s">
        <v>86</v>
      </c>
      <c r="B44" s="35">
        <v>111.38</v>
      </c>
      <c r="C44" s="35">
        <v>57.82</v>
      </c>
      <c r="D44" s="94">
        <f t="shared" si="0"/>
        <v>99</v>
      </c>
      <c r="E44" s="35"/>
      <c r="F44" s="35"/>
      <c r="G44" s="35"/>
      <c r="H44" s="35"/>
      <c r="I44" s="35"/>
      <c r="J44" s="38">
        <v>13.24</v>
      </c>
      <c r="K44" s="38">
        <v>13.24</v>
      </c>
      <c r="L44" s="38">
        <v>13.57</v>
      </c>
      <c r="M44">
        <v>70.59</v>
      </c>
      <c r="N44">
        <v>150.61000000000001</v>
      </c>
      <c r="O44">
        <v>47.46</v>
      </c>
      <c r="P44">
        <v>0</v>
      </c>
      <c r="Q44">
        <v>42.02</v>
      </c>
      <c r="R44" s="94">
        <v>33</v>
      </c>
      <c r="S44" s="94">
        <v>33</v>
      </c>
      <c r="T44" s="94">
        <v>33</v>
      </c>
      <c r="U44">
        <v>0</v>
      </c>
      <c r="V44">
        <v>23.79</v>
      </c>
      <c r="W44">
        <v>4.66</v>
      </c>
      <c r="X44">
        <v>22.5</v>
      </c>
      <c r="Y44">
        <v>7.5</v>
      </c>
      <c r="Z44">
        <v>7.5</v>
      </c>
      <c r="AA44">
        <v>205.6</v>
      </c>
      <c r="AB44">
        <v>41.12</v>
      </c>
      <c r="AC44">
        <v>80</v>
      </c>
      <c r="AD44">
        <v>43</v>
      </c>
      <c r="AE44">
        <v>85</v>
      </c>
      <c r="AF44">
        <v>41</v>
      </c>
      <c r="AG44">
        <v>7</v>
      </c>
      <c r="AH44">
        <v>21.67</v>
      </c>
      <c r="AI44">
        <v>21.67</v>
      </c>
      <c r="AJ44">
        <v>25.23</v>
      </c>
      <c r="AK44">
        <v>175</v>
      </c>
      <c r="AL44">
        <v>75</v>
      </c>
      <c r="AM44">
        <v>0</v>
      </c>
    </row>
    <row r="45" spans="1:39">
      <c r="A45" t="s">
        <v>87</v>
      </c>
      <c r="B45" s="35">
        <v>111.38</v>
      </c>
      <c r="C45" s="35">
        <v>57.82</v>
      </c>
      <c r="D45" s="94">
        <f t="shared" si="0"/>
        <v>99</v>
      </c>
      <c r="E45" s="35"/>
      <c r="F45" s="35"/>
      <c r="G45" s="35"/>
      <c r="H45" s="35"/>
      <c r="I45" s="35"/>
      <c r="J45" s="38">
        <v>13.74</v>
      </c>
      <c r="K45" s="38">
        <v>13.74</v>
      </c>
      <c r="L45" s="38">
        <v>14.09</v>
      </c>
      <c r="M45">
        <v>70.59</v>
      </c>
      <c r="N45">
        <v>150.61000000000001</v>
      </c>
      <c r="O45">
        <v>47.46</v>
      </c>
      <c r="P45">
        <v>0</v>
      </c>
      <c r="Q45">
        <v>42.02</v>
      </c>
      <c r="R45" s="94">
        <v>33</v>
      </c>
      <c r="S45" s="94">
        <v>33</v>
      </c>
      <c r="T45" s="94">
        <v>33</v>
      </c>
      <c r="U45">
        <v>0</v>
      </c>
      <c r="V45">
        <v>21.71</v>
      </c>
      <c r="W45">
        <v>4.66</v>
      </c>
      <c r="X45">
        <v>22.5</v>
      </c>
      <c r="Y45">
        <v>7.5</v>
      </c>
      <c r="Z45">
        <v>7.5</v>
      </c>
      <c r="AA45">
        <v>200</v>
      </c>
      <c r="AB45">
        <v>40</v>
      </c>
      <c r="AC45">
        <v>84</v>
      </c>
      <c r="AD45">
        <v>44</v>
      </c>
      <c r="AE45">
        <v>88</v>
      </c>
      <c r="AF45">
        <v>42</v>
      </c>
      <c r="AG45">
        <v>11</v>
      </c>
      <c r="AH45">
        <v>21.67</v>
      </c>
      <c r="AI45">
        <v>21.67</v>
      </c>
      <c r="AJ45">
        <v>25.23</v>
      </c>
      <c r="AK45">
        <v>182</v>
      </c>
      <c r="AL45">
        <v>78</v>
      </c>
      <c r="AM45">
        <v>0</v>
      </c>
    </row>
    <row r="46" spans="1:39">
      <c r="A46" t="s">
        <v>88</v>
      </c>
      <c r="B46" s="35">
        <v>111.38</v>
      </c>
      <c r="C46" s="35">
        <v>57.82</v>
      </c>
      <c r="D46" s="94">
        <f t="shared" si="0"/>
        <v>99</v>
      </c>
      <c r="E46" s="35"/>
      <c r="F46" s="35"/>
      <c r="G46" s="35"/>
      <c r="H46" s="35"/>
      <c r="I46" s="35"/>
      <c r="J46" s="38">
        <v>14.15</v>
      </c>
      <c r="K46" s="38">
        <v>14.15</v>
      </c>
      <c r="L46" s="38">
        <v>14.51</v>
      </c>
      <c r="M46">
        <v>70.59</v>
      </c>
      <c r="N46">
        <v>150.61000000000001</v>
      </c>
      <c r="O46">
        <v>47.46</v>
      </c>
      <c r="P46">
        <v>0</v>
      </c>
      <c r="Q46">
        <v>42.02</v>
      </c>
      <c r="R46" s="94">
        <v>33</v>
      </c>
      <c r="S46" s="94">
        <v>33</v>
      </c>
      <c r="T46" s="94">
        <v>33</v>
      </c>
      <c r="U46">
        <v>0</v>
      </c>
      <c r="V46">
        <v>21.88</v>
      </c>
      <c r="W46">
        <v>4.66</v>
      </c>
      <c r="X46">
        <v>22.5</v>
      </c>
      <c r="Y46">
        <v>7.5</v>
      </c>
      <c r="Z46">
        <v>7.5</v>
      </c>
      <c r="AA46">
        <v>203.33</v>
      </c>
      <c r="AB46">
        <v>40.67</v>
      </c>
      <c r="AC46">
        <v>85</v>
      </c>
      <c r="AD46">
        <v>45</v>
      </c>
      <c r="AE46">
        <v>90</v>
      </c>
      <c r="AF46">
        <v>43</v>
      </c>
      <c r="AG46">
        <v>10.66</v>
      </c>
      <c r="AH46">
        <v>21.67</v>
      </c>
      <c r="AI46">
        <v>21.67</v>
      </c>
      <c r="AJ46">
        <v>26.74</v>
      </c>
      <c r="AK46">
        <v>189</v>
      </c>
      <c r="AL46">
        <v>81</v>
      </c>
      <c r="AM46">
        <v>0</v>
      </c>
    </row>
    <row r="47" spans="1:39">
      <c r="A47" t="s">
        <v>89</v>
      </c>
      <c r="B47" s="35">
        <v>111.38</v>
      </c>
      <c r="C47" s="35">
        <v>57.82</v>
      </c>
      <c r="D47" s="94">
        <f t="shared" si="0"/>
        <v>99</v>
      </c>
      <c r="E47" s="35"/>
      <c r="F47" s="35"/>
      <c r="G47" s="35"/>
      <c r="H47" s="35"/>
      <c r="I47" s="35"/>
      <c r="J47" s="38">
        <v>14.48</v>
      </c>
      <c r="K47" s="38">
        <v>14.48</v>
      </c>
      <c r="L47" s="38">
        <v>14.84</v>
      </c>
      <c r="M47">
        <v>70.59</v>
      </c>
      <c r="N47">
        <v>150.61000000000001</v>
      </c>
      <c r="O47">
        <v>47.46</v>
      </c>
      <c r="P47">
        <v>0</v>
      </c>
      <c r="Q47">
        <v>36.020000000000003</v>
      </c>
      <c r="R47" s="94">
        <v>33</v>
      </c>
      <c r="S47" s="94">
        <v>33</v>
      </c>
      <c r="T47" s="94">
        <v>33</v>
      </c>
      <c r="U47">
        <v>0</v>
      </c>
      <c r="V47">
        <v>21.99</v>
      </c>
      <c r="W47">
        <v>4.66</v>
      </c>
      <c r="X47">
        <v>35</v>
      </c>
      <c r="Y47">
        <v>11.66</v>
      </c>
      <c r="Z47">
        <v>11.67</v>
      </c>
      <c r="AA47">
        <v>208.33</v>
      </c>
      <c r="AB47">
        <v>41.67</v>
      </c>
      <c r="AC47">
        <v>88</v>
      </c>
      <c r="AD47">
        <v>45</v>
      </c>
      <c r="AE47">
        <v>91</v>
      </c>
      <c r="AF47">
        <v>44</v>
      </c>
      <c r="AG47">
        <v>15</v>
      </c>
      <c r="AH47">
        <v>29.33</v>
      </c>
      <c r="AI47">
        <v>29.33</v>
      </c>
      <c r="AJ47">
        <v>26.74</v>
      </c>
      <c r="AK47">
        <v>189</v>
      </c>
      <c r="AL47">
        <v>81</v>
      </c>
      <c r="AM47">
        <v>0</v>
      </c>
    </row>
    <row r="48" spans="1:39">
      <c r="A48" t="s">
        <v>90</v>
      </c>
      <c r="B48" s="35">
        <v>111.38</v>
      </c>
      <c r="C48" s="35">
        <v>57.82</v>
      </c>
      <c r="D48" s="94">
        <f t="shared" si="0"/>
        <v>99</v>
      </c>
      <c r="E48" s="35"/>
      <c r="F48" s="35"/>
      <c r="G48" s="35"/>
      <c r="H48" s="35"/>
      <c r="I48" s="35"/>
      <c r="J48" s="38">
        <v>14.68</v>
      </c>
      <c r="K48" s="38">
        <v>14.68</v>
      </c>
      <c r="L48" s="38">
        <v>15.04</v>
      </c>
      <c r="M48">
        <v>70.59</v>
      </c>
      <c r="N48">
        <v>150.61000000000001</v>
      </c>
      <c r="O48">
        <v>47.46</v>
      </c>
      <c r="P48">
        <v>0</v>
      </c>
      <c r="Q48">
        <v>36.42</v>
      </c>
      <c r="R48" s="94">
        <v>33</v>
      </c>
      <c r="S48" s="94">
        <v>33</v>
      </c>
      <c r="T48" s="94">
        <v>33</v>
      </c>
      <c r="U48">
        <v>0</v>
      </c>
      <c r="V48">
        <v>22.1</v>
      </c>
      <c r="W48">
        <v>4.66</v>
      </c>
      <c r="X48">
        <v>35</v>
      </c>
      <c r="Y48">
        <v>11.66</v>
      </c>
      <c r="Z48">
        <v>11.67</v>
      </c>
      <c r="AA48">
        <v>212.5</v>
      </c>
      <c r="AB48">
        <v>42.5</v>
      </c>
      <c r="AC48">
        <v>89</v>
      </c>
      <c r="AD48">
        <v>45</v>
      </c>
      <c r="AE48">
        <v>92</v>
      </c>
      <c r="AF48">
        <v>44</v>
      </c>
      <c r="AG48">
        <v>15</v>
      </c>
      <c r="AH48">
        <v>29.33</v>
      </c>
      <c r="AI48">
        <v>29.33</v>
      </c>
      <c r="AJ48">
        <v>26.74</v>
      </c>
      <c r="AK48">
        <v>189</v>
      </c>
      <c r="AL48">
        <v>81</v>
      </c>
      <c r="AM48">
        <v>0</v>
      </c>
    </row>
    <row r="49" spans="1:39">
      <c r="A49" t="s">
        <v>91</v>
      </c>
      <c r="B49" s="35">
        <v>111.38</v>
      </c>
      <c r="C49" s="35">
        <v>57.82</v>
      </c>
      <c r="D49" s="94">
        <f t="shared" si="0"/>
        <v>99</v>
      </c>
      <c r="E49" s="35"/>
      <c r="F49" s="35"/>
      <c r="G49" s="35"/>
      <c r="H49" s="35"/>
      <c r="I49" s="35"/>
      <c r="J49" s="38">
        <v>15.03</v>
      </c>
      <c r="K49" s="38">
        <v>15.03</v>
      </c>
      <c r="L49" s="38">
        <v>15.4</v>
      </c>
      <c r="M49">
        <v>70.59</v>
      </c>
      <c r="N49">
        <v>150.61000000000001</v>
      </c>
      <c r="O49">
        <v>47.46</v>
      </c>
      <c r="P49">
        <v>0</v>
      </c>
      <c r="Q49">
        <v>37.61</v>
      </c>
      <c r="R49" s="94">
        <v>33</v>
      </c>
      <c r="S49" s="94">
        <v>33</v>
      </c>
      <c r="T49" s="94">
        <v>33</v>
      </c>
      <c r="U49">
        <v>0</v>
      </c>
      <c r="V49">
        <v>24.1</v>
      </c>
      <c r="W49">
        <v>4.66</v>
      </c>
      <c r="X49">
        <v>35</v>
      </c>
      <c r="Y49">
        <v>11.66</v>
      </c>
      <c r="Z49">
        <v>11.67</v>
      </c>
      <c r="AA49">
        <v>216.67</v>
      </c>
      <c r="AB49">
        <v>43.33</v>
      </c>
      <c r="AC49">
        <v>90</v>
      </c>
      <c r="AD49">
        <v>46</v>
      </c>
      <c r="AE49">
        <v>93</v>
      </c>
      <c r="AF49">
        <v>45</v>
      </c>
      <c r="AG49">
        <v>15</v>
      </c>
      <c r="AH49">
        <v>28.33</v>
      </c>
      <c r="AI49">
        <v>28.33</v>
      </c>
      <c r="AJ49">
        <v>26.74</v>
      </c>
      <c r="AK49">
        <v>193</v>
      </c>
      <c r="AL49">
        <v>82</v>
      </c>
      <c r="AM49">
        <v>0</v>
      </c>
    </row>
    <row r="50" spans="1:39">
      <c r="A50" t="s">
        <v>92</v>
      </c>
      <c r="B50" s="35">
        <v>111.38</v>
      </c>
      <c r="C50" s="35">
        <v>57.82</v>
      </c>
      <c r="D50" s="94">
        <f t="shared" si="0"/>
        <v>99</v>
      </c>
      <c r="E50" s="35"/>
      <c r="F50" s="35"/>
      <c r="G50" s="35"/>
      <c r="H50" s="35"/>
      <c r="I50" s="35"/>
      <c r="J50" s="38">
        <v>15.18</v>
      </c>
      <c r="K50" s="38">
        <v>15.18</v>
      </c>
      <c r="L50" s="38">
        <v>15.57</v>
      </c>
      <c r="M50">
        <v>70.59</v>
      </c>
      <c r="N50">
        <v>150.61000000000001</v>
      </c>
      <c r="O50">
        <v>47.46</v>
      </c>
      <c r="P50">
        <v>0</v>
      </c>
      <c r="Q50">
        <v>39.01</v>
      </c>
      <c r="R50" s="94">
        <v>33</v>
      </c>
      <c r="S50" s="94">
        <v>33</v>
      </c>
      <c r="T50" s="94">
        <v>33</v>
      </c>
      <c r="U50">
        <v>0</v>
      </c>
      <c r="V50">
        <v>26.23</v>
      </c>
      <c r="W50">
        <v>4.66</v>
      </c>
      <c r="X50">
        <v>34.5</v>
      </c>
      <c r="Y50">
        <v>11.5</v>
      </c>
      <c r="Z50">
        <v>11.5</v>
      </c>
      <c r="AA50">
        <v>216.67</v>
      </c>
      <c r="AB50">
        <v>43.33</v>
      </c>
      <c r="AC50">
        <v>90</v>
      </c>
      <c r="AD50">
        <v>46</v>
      </c>
      <c r="AE50">
        <v>93</v>
      </c>
      <c r="AF50">
        <v>45</v>
      </c>
      <c r="AG50">
        <v>14.34</v>
      </c>
      <c r="AH50">
        <v>27.67</v>
      </c>
      <c r="AI50">
        <v>27.67</v>
      </c>
      <c r="AJ50">
        <v>26.74</v>
      </c>
      <c r="AK50">
        <v>193</v>
      </c>
      <c r="AL50">
        <v>82</v>
      </c>
      <c r="AM50">
        <v>0</v>
      </c>
    </row>
    <row r="51" spans="1:39">
      <c r="A51" t="s">
        <v>93</v>
      </c>
      <c r="B51" s="35">
        <v>111.38</v>
      </c>
      <c r="C51" s="35">
        <v>57.82</v>
      </c>
      <c r="D51" s="94">
        <f t="shared" si="0"/>
        <v>99</v>
      </c>
      <c r="E51" s="35"/>
      <c r="F51" s="35"/>
      <c r="G51" s="35"/>
      <c r="H51" s="35"/>
      <c r="I51" s="35"/>
      <c r="J51" s="38">
        <v>15.2</v>
      </c>
      <c r="K51" s="38">
        <v>15.2</v>
      </c>
      <c r="L51" s="38">
        <v>15.59</v>
      </c>
      <c r="M51">
        <v>70.59</v>
      </c>
      <c r="N51">
        <v>150.61000000000001</v>
      </c>
      <c r="O51">
        <v>47.46</v>
      </c>
      <c r="P51">
        <v>0</v>
      </c>
      <c r="Q51">
        <v>34.020000000000003</v>
      </c>
      <c r="R51" s="94">
        <v>33</v>
      </c>
      <c r="S51" s="94">
        <v>33</v>
      </c>
      <c r="T51" s="94">
        <v>33</v>
      </c>
      <c r="U51">
        <v>0</v>
      </c>
      <c r="V51">
        <v>24.86</v>
      </c>
      <c r="W51">
        <v>4.79</v>
      </c>
      <c r="X51">
        <v>32.5</v>
      </c>
      <c r="Y51">
        <v>10.84</v>
      </c>
      <c r="Z51">
        <v>10.83</v>
      </c>
      <c r="AA51">
        <v>226.67</v>
      </c>
      <c r="AB51">
        <v>45.33</v>
      </c>
      <c r="AC51">
        <v>90</v>
      </c>
      <c r="AD51">
        <v>46</v>
      </c>
      <c r="AE51">
        <v>93</v>
      </c>
      <c r="AF51">
        <v>45</v>
      </c>
      <c r="AG51">
        <v>13.66</v>
      </c>
      <c r="AH51">
        <v>27</v>
      </c>
      <c r="AI51">
        <v>27</v>
      </c>
      <c r="AJ51">
        <v>27.24</v>
      </c>
      <c r="AK51">
        <v>193</v>
      </c>
      <c r="AL51">
        <v>82</v>
      </c>
      <c r="AM51">
        <v>0</v>
      </c>
    </row>
    <row r="52" spans="1:39">
      <c r="A52" t="s">
        <v>94</v>
      </c>
      <c r="B52" s="35">
        <v>111.38</v>
      </c>
      <c r="C52" s="35">
        <v>57.82</v>
      </c>
      <c r="D52" s="94">
        <f t="shared" si="0"/>
        <v>99</v>
      </c>
      <c r="E52" s="35"/>
      <c r="F52" s="35"/>
      <c r="G52" s="35"/>
      <c r="H52" s="35"/>
      <c r="I52" s="35"/>
      <c r="J52" s="38">
        <v>15.2</v>
      </c>
      <c r="K52" s="38">
        <v>15.2</v>
      </c>
      <c r="L52" s="38">
        <v>15.59</v>
      </c>
      <c r="M52">
        <v>70.59</v>
      </c>
      <c r="N52">
        <v>150.61000000000001</v>
      </c>
      <c r="O52">
        <v>47.46</v>
      </c>
      <c r="P52">
        <v>0</v>
      </c>
      <c r="Q52">
        <v>34.42</v>
      </c>
      <c r="R52" s="94">
        <v>33</v>
      </c>
      <c r="S52" s="94">
        <v>33</v>
      </c>
      <c r="T52" s="94">
        <v>33</v>
      </c>
      <c r="U52">
        <v>0</v>
      </c>
      <c r="V52">
        <v>26.5</v>
      </c>
      <c r="W52">
        <v>4.79</v>
      </c>
      <c r="X52">
        <v>31</v>
      </c>
      <c r="Y52">
        <v>10.34</v>
      </c>
      <c r="Z52">
        <v>10.33</v>
      </c>
      <c r="AA52">
        <v>226.67</v>
      </c>
      <c r="AB52">
        <v>45.33</v>
      </c>
      <c r="AC52">
        <v>90</v>
      </c>
      <c r="AD52">
        <v>46</v>
      </c>
      <c r="AE52">
        <v>93</v>
      </c>
      <c r="AF52">
        <v>45</v>
      </c>
      <c r="AG52">
        <v>13</v>
      </c>
      <c r="AH52">
        <v>26.67</v>
      </c>
      <c r="AI52">
        <v>26.67</v>
      </c>
      <c r="AJ52">
        <v>27.24</v>
      </c>
      <c r="AK52">
        <v>193</v>
      </c>
      <c r="AL52">
        <v>82</v>
      </c>
      <c r="AM52">
        <v>0</v>
      </c>
    </row>
    <row r="53" spans="1:39">
      <c r="A53" t="s">
        <v>95</v>
      </c>
      <c r="B53" s="35">
        <v>111.38</v>
      </c>
      <c r="C53" s="35">
        <v>57.82</v>
      </c>
      <c r="D53" s="94">
        <f t="shared" si="0"/>
        <v>99</v>
      </c>
      <c r="E53" s="35"/>
      <c r="F53" s="35"/>
      <c r="G53" s="35"/>
      <c r="H53" s="35"/>
      <c r="I53" s="35"/>
      <c r="J53" s="38">
        <v>15.2</v>
      </c>
      <c r="K53" s="38">
        <v>15.2</v>
      </c>
      <c r="L53" s="38">
        <v>15.59</v>
      </c>
      <c r="M53">
        <v>70.59</v>
      </c>
      <c r="N53">
        <v>150.61000000000001</v>
      </c>
      <c r="O53">
        <v>47.46</v>
      </c>
      <c r="P53">
        <v>0</v>
      </c>
      <c r="Q53">
        <v>35.020000000000003</v>
      </c>
      <c r="R53" s="94">
        <v>33</v>
      </c>
      <c r="S53" s="94">
        <v>33</v>
      </c>
      <c r="T53" s="94">
        <v>33</v>
      </c>
      <c r="U53">
        <v>0</v>
      </c>
      <c r="V53">
        <v>25.49</v>
      </c>
      <c r="W53">
        <v>4.79</v>
      </c>
      <c r="X53">
        <v>29.5</v>
      </c>
      <c r="Y53">
        <v>9.84</v>
      </c>
      <c r="Z53">
        <v>9.83</v>
      </c>
      <c r="AA53">
        <v>226.67</v>
      </c>
      <c r="AB53">
        <v>45.33</v>
      </c>
      <c r="AC53">
        <v>90</v>
      </c>
      <c r="AD53">
        <v>46</v>
      </c>
      <c r="AE53">
        <v>93</v>
      </c>
      <c r="AF53">
        <v>45</v>
      </c>
      <c r="AG53">
        <v>12.34</v>
      </c>
      <c r="AH53">
        <v>26.33</v>
      </c>
      <c r="AI53">
        <v>26.33</v>
      </c>
      <c r="AJ53">
        <v>27.24</v>
      </c>
      <c r="AK53">
        <v>193</v>
      </c>
      <c r="AL53">
        <v>82</v>
      </c>
      <c r="AM53">
        <v>0</v>
      </c>
    </row>
    <row r="54" spans="1:39">
      <c r="A54" t="s">
        <v>96</v>
      </c>
      <c r="B54" s="35">
        <v>111.38</v>
      </c>
      <c r="C54" s="35">
        <v>57.82</v>
      </c>
      <c r="D54" s="94">
        <f t="shared" si="0"/>
        <v>99</v>
      </c>
      <c r="E54" s="35"/>
      <c r="F54" s="35"/>
      <c r="G54" s="35"/>
      <c r="H54" s="35"/>
      <c r="I54" s="35"/>
      <c r="J54" s="38">
        <v>15.2</v>
      </c>
      <c r="K54" s="38">
        <v>15.2</v>
      </c>
      <c r="L54" s="38">
        <v>15.59</v>
      </c>
      <c r="M54">
        <v>70.59</v>
      </c>
      <c r="N54">
        <v>150.61000000000001</v>
      </c>
      <c r="O54">
        <v>47.46</v>
      </c>
      <c r="P54">
        <v>0</v>
      </c>
      <c r="Q54">
        <v>36.619999999999997</v>
      </c>
      <c r="R54" s="94">
        <v>33</v>
      </c>
      <c r="S54" s="94">
        <v>33</v>
      </c>
      <c r="T54" s="94">
        <v>33</v>
      </c>
      <c r="U54">
        <v>0</v>
      </c>
      <c r="V54">
        <v>24.33</v>
      </c>
      <c r="W54">
        <v>4.79</v>
      </c>
      <c r="X54">
        <v>27.5</v>
      </c>
      <c r="Y54">
        <v>9.16</v>
      </c>
      <c r="Z54">
        <v>9.17</v>
      </c>
      <c r="AA54">
        <v>226.67</v>
      </c>
      <c r="AB54">
        <v>45.33</v>
      </c>
      <c r="AC54">
        <v>90</v>
      </c>
      <c r="AD54">
        <v>46</v>
      </c>
      <c r="AE54">
        <v>93</v>
      </c>
      <c r="AF54">
        <v>45</v>
      </c>
      <c r="AG54">
        <v>11.66</v>
      </c>
      <c r="AH54">
        <v>25.67</v>
      </c>
      <c r="AI54">
        <v>25.67</v>
      </c>
      <c r="AJ54">
        <v>27.24</v>
      </c>
      <c r="AK54">
        <v>193</v>
      </c>
      <c r="AL54">
        <v>82</v>
      </c>
      <c r="AM54">
        <v>0</v>
      </c>
    </row>
    <row r="55" spans="1:39">
      <c r="A55" t="s">
        <v>97</v>
      </c>
      <c r="B55" s="35">
        <v>111.38</v>
      </c>
      <c r="C55" s="35">
        <v>57.82</v>
      </c>
      <c r="D55" s="94">
        <f t="shared" si="0"/>
        <v>99</v>
      </c>
      <c r="E55" s="35"/>
      <c r="F55" s="35"/>
      <c r="G55" s="35"/>
      <c r="H55" s="35"/>
      <c r="I55" s="35"/>
      <c r="J55" s="38">
        <v>15.2</v>
      </c>
      <c r="K55" s="38">
        <v>15.2</v>
      </c>
      <c r="L55" s="38">
        <v>15.59</v>
      </c>
      <c r="M55">
        <v>70.59</v>
      </c>
      <c r="N55">
        <v>150.61000000000001</v>
      </c>
      <c r="O55">
        <v>47.46</v>
      </c>
      <c r="P55">
        <v>0</v>
      </c>
      <c r="Q55">
        <v>38.01</v>
      </c>
      <c r="R55" s="94">
        <v>33</v>
      </c>
      <c r="S55" s="94">
        <v>33</v>
      </c>
      <c r="T55" s="94">
        <v>33</v>
      </c>
      <c r="U55">
        <v>0</v>
      </c>
      <c r="V55">
        <v>23.67</v>
      </c>
      <c r="W55">
        <v>4.9400000000000004</v>
      </c>
      <c r="X55">
        <v>27.5</v>
      </c>
      <c r="Y55">
        <v>9.16</v>
      </c>
      <c r="Z55">
        <v>9.17</v>
      </c>
      <c r="AA55">
        <v>226.67</v>
      </c>
      <c r="AB55">
        <v>45.33</v>
      </c>
      <c r="AC55">
        <v>90</v>
      </c>
      <c r="AD55">
        <v>45</v>
      </c>
      <c r="AE55">
        <v>93</v>
      </c>
      <c r="AF55">
        <v>45</v>
      </c>
      <c r="AG55">
        <v>11</v>
      </c>
      <c r="AH55">
        <v>25</v>
      </c>
      <c r="AI55">
        <v>25</v>
      </c>
      <c r="AJ55">
        <v>27.24</v>
      </c>
      <c r="AK55">
        <v>193</v>
      </c>
      <c r="AL55">
        <v>82</v>
      </c>
      <c r="AM55">
        <v>0</v>
      </c>
    </row>
    <row r="56" spans="1:39">
      <c r="A56" t="s">
        <v>98</v>
      </c>
      <c r="B56" s="35">
        <v>111.38</v>
      </c>
      <c r="C56" s="35">
        <v>57.82</v>
      </c>
      <c r="D56" s="94">
        <f t="shared" si="0"/>
        <v>99</v>
      </c>
      <c r="E56" s="35"/>
      <c r="F56" s="35"/>
      <c r="G56" s="35"/>
      <c r="H56" s="35"/>
      <c r="I56" s="35"/>
      <c r="J56" s="38">
        <v>15.12</v>
      </c>
      <c r="K56" s="38">
        <v>15.12</v>
      </c>
      <c r="L56" s="38">
        <v>15.5</v>
      </c>
      <c r="M56">
        <v>70.59</v>
      </c>
      <c r="N56">
        <v>150.61000000000001</v>
      </c>
      <c r="O56">
        <v>47.46</v>
      </c>
      <c r="P56">
        <v>0</v>
      </c>
      <c r="Q56">
        <v>40.01</v>
      </c>
      <c r="R56" s="94">
        <v>33</v>
      </c>
      <c r="S56" s="94">
        <v>33</v>
      </c>
      <c r="T56" s="94">
        <v>33</v>
      </c>
      <c r="U56">
        <v>0</v>
      </c>
      <c r="V56">
        <v>23.6</v>
      </c>
      <c r="W56">
        <v>4.9400000000000004</v>
      </c>
      <c r="X56">
        <v>27.5</v>
      </c>
      <c r="Y56">
        <v>9.16</v>
      </c>
      <c r="Z56">
        <v>9.17</v>
      </c>
      <c r="AA56">
        <v>226.67</v>
      </c>
      <c r="AB56">
        <v>45.33</v>
      </c>
      <c r="AC56">
        <v>90</v>
      </c>
      <c r="AD56">
        <v>45</v>
      </c>
      <c r="AE56">
        <v>93</v>
      </c>
      <c r="AF56">
        <v>45</v>
      </c>
      <c r="AG56">
        <v>10.34</v>
      </c>
      <c r="AH56">
        <v>25</v>
      </c>
      <c r="AI56">
        <v>25</v>
      </c>
      <c r="AJ56">
        <v>27.24</v>
      </c>
      <c r="AK56">
        <v>193</v>
      </c>
      <c r="AL56">
        <v>82</v>
      </c>
      <c r="AM56">
        <v>0</v>
      </c>
    </row>
    <row r="57" spans="1:39">
      <c r="A57" t="s">
        <v>99</v>
      </c>
      <c r="B57" s="35">
        <v>111.38</v>
      </c>
      <c r="C57" s="35">
        <v>57.82</v>
      </c>
      <c r="D57" s="94">
        <f t="shared" si="0"/>
        <v>99</v>
      </c>
      <c r="E57" s="35"/>
      <c r="F57" s="35"/>
      <c r="G57" s="35"/>
      <c r="H57" s="35"/>
      <c r="I57" s="35"/>
      <c r="J57" s="38">
        <v>15.07</v>
      </c>
      <c r="K57" s="38">
        <v>15.07</v>
      </c>
      <c r="L57" s="38">
        <v>15.44</v>
      </c>
      <c r="M57">
        <v>70.59</v>
      </c>
      <c r="N57">
        <v>150.61000000000001</v>
      </c>
      <c r="O57">
        <v>47.46</v>
      </c>
      <c r="P57">
        <v>0</v>
      </c>
      <c r="Q57">
        <v>36.01</v>
      </c>
      <c r="R57" s="94">
        <v>33</v>
      </c>
      <c r="S57" s="94">
        <v>33</v>
      </c>
      <c r="T57" s="94">
        <v>33</v>
      </c>
      <c r="U57">
        <v>0</v>
      </c>
      <c r="V57">
        <v>24.54</v>
      </c>
      <c r="W57">
        <v>4.9400000000000004</v>
      </c>
      <c r="X57">
        <v>27.5</v>
      </c>
      <c r="Y57">
        <v>9.16</v>
      </c>
      <c r="Z57">
        <v>9.17</v>
      </c>
      <c r="AA57">
        <v>226.67</v>
      </c>
      <c r="AB57">
        <v>45.33</v>
      </c>
      <c r="AC57">
        <v>90</v>
      </c>
      <c r="AD57">
        <v>44</v>
      </c>
      <c r="AE57">
        <v>92</v>
      </c>
      <c r="AF57">
        <v>44</v>
      </c>
      <c r="AG57">
        <v>10.34</v>
      </c>
      <c r="AH57">
        <v>25</v>
      </c>
      <c r="AI57">
        <v>25</v>
      </c>
      <c r="AJ57">
        <v>27.24</v>
      </c>
      <c r="AK57">
        <v>189</v>
      </c>
      <c r="AL57">
        <v>81</v>
      </c>
      <c r="AM57">
        <v>0</v>
      </c>
    </row>
    <row r="58" spans="1:39">
      <c r="A58" t="s">
        <v>100</v>
      </c>
      <c r="B58" s="35">
        <v>111.38</v>
      </c>
      <c r="C58" s="35">
        <v>57.82</v>
      </c>
      <c r="D58" s="94">
        <f t="shared" si="0"/>
        <v>99</v>
      </c>
      <c r="E58" s="35"/>
      <c r="F58" s="35"/>
      <c r="G58" s="35"/>
      <c r="H58" s="35"/>
      <c r="I58" s="35"/>
      <c r="J58" s="38">
        <v>14.86</v>
      </c>
      <c r="K58" s="38">
        <v>14.86</v>
      </c>
      <c r="L58" s="38">
        <v>15.23</v>
      </c>
      <c r="M58">
        <v>70.59</v>
      </c>
      <c r="N58">
        <v>150.61000000000001</v>
      </c>
      <c r="O58">
        <v>47.46</v>
      </c>
      <c r="P58">
        <v>0</v>
      </c>
      <c r="Q58">
        <v>35.409999999999997</v>
      </c>
      <c r="R58" s="94">
        <v>33</v>
      </c>
      <c r="S58" s="94">
        <v>33</v>
      </c>
      <c r="T58" s="94">
        <v>33</v>
      </c>
      <c r="U58">
        <v>0</v>
      </c>
      <c r="V58">
        <v>24.72</v>
      </c>
      <c r="W58">
        <v>4.9400000000000004</v>
      </c>
      <c r="X58">
        <v>27.5</v>
      </c>
      <c r="Y58">
        <v>9.16</v>
      </c>
      <c r="Z58">
        <v>9.17</v>
      </c>
      <c r="AA58">
        <v>226.67</v>
      </c>
      <c r="AB58">
        <v>45.33</v>
      </c>
      <c r="AC58">
        <v>90</v>
      </c>
      <c r="AD58">
        <v>44</v>
      </c>
      <c r="AE58">
        <v>91</v>
      </c>
      <c r="AF58">
        <v>44</v>
      </c>
      <c r="AG58">
        <v>10.34</v>
      </c>
      <c r="AH58">
        <v>25</v>
      </c>
      <c r="AI58">
        <v>25</v>
      </c>
      <c r="AJ58">
        <v>27.24</v>
      </c>
      <c r="AK58">
        <v>186</v>
      </c>
      <c r="AL58">
        <v>79</v>
      </c>
      <c r="AM58">
        <v>0</v>
      </c>
    </row>
    <row r="59" spans="1:39">
      <c r="A59" t="s">
        <v>101</v>
      </c>
      <c r="B59" s="35">
        <v>111.38</v>
      </c>
      <c r="C59" s="35">
        <v>57.82</v>
      </c>
      <c r="D59" s="94">
        <f t="shared" si="0"/>
        <v>99</v>
      </c>
      <c r="E59" s="35"/>
      <c r="F59" s="35"/>
      <c r="G59" s="35"/>
      <c r="H59" s="35"/>
      <c r="I59" s="35"/>
      <c r="J59" s="38">
        <v>14.47</v>
      </c>
      <c r="K59" s="38">
        <v>14.47</v>
      </c>
      <c r="L59" s="38">
        <v>14.83</v>
      </c>
      <c r="M59">
        <v>70.59</v>
      </c>
      <c r="N59">
        <v>150.61000000000001</v>
      </c>
      <c r="O59">
        <v>47.46</v>
      </c>
      <c r="P59">
        <v>0</v>
      </c>
      <c r="Q59">
        <v>35.01</v>
      </c>
      <c r="R59" s="94">
        <v>33</v>
      </c>
      <c r="S59" s="94">
        <v>33</v>
      </c>
      <c r="T59" s="94">
        <v>33</v>
      </c>
      <c r="U59">
        <v>0</v>
      </c>
      <c r="V59">
        <v>24.8</v>
      </c>
      <c r="W59">
        <v>5.22</v>
      </c>
      <c r="X59">
        <v>25</v>
      </c>
      <c r="Y59">
        <v>8.34</v>
      </c>
      <c r="Z59">
        <v>8.33</v>
      </c>
      <c r="AA59">
        <v>226.67</v>
      </c>
      <c r="AB59">
        <v>45.33</v>
      </c>
      <c r="AC59">
        <v>89</v>
      </c>
      <c r="AD59">
        <v>43</v>
      </c>
      <c r="AE59">
        <v>87</v>
      </c>
      <c r="AF59">
        <v>41</v>
      </c>
      <c r="AG59">
        <v>8.66</v>
      </c>
      <c r="AH59">
        <v>20.67</v>
      </c>
      <c r="AI59">
        <v>20.67</v>
      </c>
      <c r="AJ59">
        <v>27.24</v>
      </c>
      <c r="AK59">
        <v>182</v>
      </c>
      <c r="AL59">
        <v>78</v>
      </c>
      <c r="AM59">
        <v>0</v>
      </c>
    </row>
    <row r="60" spans="1:39">
      <c r="A60" t="s">
        <v>102</v>
      </c>
      <c r="B60" s="35">
        <v>111.38</v>
      </c>
      <c r="C60" s="35">
        <v>57.82</v>
      </c>
      <c r="D60" s="94">
        <f t="shared" si="0"/>
        <v>99</v>
      </c>
      <c r="E60" s="35"/>
      <c r="F60" s="35"/>
      <c r="G60" s="35"/>
      <c r="H60" s="35"/>
      <c r="I60" s="35"/>
      <c r="J60" s="38">
        <v>14</v>
      </c>
      <c r="K60" s="38">
        <v>14</v>
      </c>
      <c r="L60" s="38">
        <v>14.35</v>
      </c>
      <c r="M60">
        <v>70.59</v>
      </c>
      <c r="N60">
        <v>150.61000000000001</v>
      </c>
      <c r="O60">
        <v>47.46</v>
      </c>
      <c r="P60">
        <v>0</v>
      </c>
      <c r="Q60">
        <v>35.409999999999997</v>
      </c>
      <c r="R60" s="94">
        <v>33</v>
      </c>
      <c r="S60" s="94">
        <v>33</v>
      </c>
      <c r="T60" s="94">
        <v>33</v>
      </c>
      <c r="U60">
        <v>0</v>
      </c>
      <c r="V60">
        <v>24.82</v>
      </c>
      <c r="W60">
        <v>5.22</v>
      </c>
      <c r="X60">
        <v>25</v>
      </c>
      <c r="Y60">
        <v>8.34</v>
      </c>
      <c r="Z60">
        <v>8.33</v>
      </c>
      <c r="AA60">
        <v>225</v>
      </c>
      <c r="AB60">
        <v>45</v>
      </c>
      <c r="AC60">
        <v>88</v>
      </c>
      <c r="AD60">
        <v>42</v>
      </c>
      <c r="AE60">
        <v>85</v>
      </c>
      <c r="AF60">
        <v>40</v>
      </c>
      <c r="AG60">
        <v>8.66</v>
      </c>
      <c r="AH60">
        <v>21.67</v>
      </c>
      <c r="AI60">
        <v>21.67</v>
      </c>
      <c r="AJ60">
        <v>27.24</v>
      </c>
      <c r="AK60">
        <v>178</v>
      </c>
      <c r="AL60">
        <v>76</v>
      </c>
      <c r="AM60">
        <v>0</v>
      </c>
    </row>
    <row r="61" spans="1:39">
      <c r="A61" t="s">
        <v>103</v>
      </c>
      <c r="B61" s="35">
        <v>111.38</v>
      </c>
      <c r="C61" s="35">
        <v>57.82</v>
      </c>
      <c r="D61" s="94">
        <f t="shared" si="0"/>
        <v>99</v>
      </c>
      <c r="E61" s="35"/>
      <c r="F61" s="35"/>
      <c r="G61" s="35"/>
      <c r="H61" s="35"/>
      <c r="I61" s="35"/>
      <c r="J61" s="38">
        <v>13.42</v>
      </c>
      <c r="K61" s="38">
        <v>13.42</v>
      </c>
      <c r="L61" s="38">
        <v>13.75</v>
      </c>
      <c r="M61">
        <v>70.59</v>
      </c>
      <c r="N61">
        <v>150.61000000000001</v>
      </c>
      <c r="O61">
        <v>47.46</v>
      </c>
      <c r="P61">
        <v>0</v>
      </c>
      <c r="Q61">
        <v>35.61</v>
      </c>
      <c r="R61" s="94">
        <v>33</v>
      </c>
      <c r="S61" s="94">
        <v>33</v>
      </c>
      <c r="T61" s="94">
        <v>33</v>
      </c>
      <c r="U61">
        <v>0</v>
      </c>
      <c r="V61">
        <v>25.92</v>
      </c>
      <c r="W61">
        <v>5.22</v>
      </c>
      <c r="X61">
        <v>25</v>
      </c>
      <c r="Y61">
        <v>8.34</v>
      </c>
      <c r="Z61">
        <v>8.33</v>
      </c>
      <c r="AA61">
        <v>220.83</v>
      </c>
      <c r="AB61">
        <v>44.17</v>
      </c>
      <c r="AC61">
        <v>83</v>
      </c>
      <c r="AD61">
        <v>41</v>
      </c>
      <c r="AE61">
        <v>81</v>
      </c>
      <c r="AF61">
        <v>38</v>
      </c>
      <c r="AG61">
        <v>8.66</v>
      </c>
      <c r="AH61">
        <v>22.33</v>
      </c>
      <c r="AI61">
        <v>22.33</v>
      </c>
      <c r="AJ61">
        <v>27.24</v>
      </c>
      <c r="AK61">
        <v>174</v>
      </c>
      <c r="AL61">
        <v>75</v>
      </c>
      <c r="AM61">
        <v>0</v>
      </c>
    </row>
    <row r="62" spans="1:39">
      <c r="A62" t="s">
        <v>104</v>
      </c>
      <c r="B62" s="35">
        <v>140.43</v>
      </c>
      <c r="C62" s="35">
        <v>57.82</v>
      </c>
      <c r="D62" s="94">
        <f t="shared" si="0"/>
        <v>99</v>
      </c>
      <c r="E62" s="35"/>
      <c r="F62" s="35"/>
      <c r="G62" s="35"/>
      <c r="H62" s="35"/>
      <c r="I62" s="35"/>
      <c r="J62" s="38">
        <v>12.84</v>
      </c>
      <c r="K62" s="38">
        <v>12.84</v>
      </c>
      <c r="L62" s="38">
        <v>13.16</v>
      </c>
      <c r="M62">
        <v>70.59</v>
      </c>
      <c r="N62">
        <v>150.61000000000001</v>
      </c>
      <c r="O62">
        <v>47.46</v>
      </c>
      <c r="P62">
        <v>0</v>
      </c>
      <c r="Q62">
        <v>36.01</v>
      </c>
      <c r="R62" s="94">
        <v>33</v>
      </c>
      <c r="S62" s="94">
        <v>33</v>
      </c>
      <c r="T62" s="94">
        <v>33</v>
      </c>
      <c r="U62">
        <v>0</v>
      </c>
      <c r="V62">
        <v>26.82</v>
      </c>
      <c r="W62">
        <v>5.22</v>
      </c>
      <c r="X62">
        <v>25</v>
      </c>
      <c r="Y62">
        <v>8.34</v>
      </c>
      <c r="Z62">
        <v>8.33</v>
      </c>
      <c r="AA62">
        <v>212.5</v>
      </c>
      <c r="AB62">
        <v>42.5</v>
      </c>
      <c r="AC62">
        <v>82</v>
      </c>
      <c r="AD62">
        <v>40</v>
      </c>
      <c r="AE62">
        <v>76</v>
      </c>
      <c r="AF62">
        <v>37</v>
      </c>
      <c r="AG62">
        <v>8.66</v>
      </c>
      <c r="AH62">
        <v>23</v>
      </c>
      <c r="AI62">
        <v>23</v>
      </c>
      <c r="AJ62">
        <v>27.24</v>
      </c>
      <c r="AK62">
        <v>172</v>
      </c>
      <c r="AL62">
        <v>73</v>
      </c>
      <c r="AM62">
        <v>0</v>
      </c>
    </row>
    <row r="63" spans="1:39">
      <c r="A63" t="s">
        <v>105</v>
      </c>
      <c r="B63" s="35">
        <v>170.46</v>
      </c>
      <c r="C63" s="35">
        <v>57.82</v>
      </c>
      <c r="D63" s="94">
        <f t="shared" si="0"/>
        <v>99</v>
      </c>
      <c r="E63" s="35"/>
      <c r="F63" s="35"/>
      <c r="G63" s="35"/>
      <c r="H63" s="35"/>
      <c r="I63" s="35"/>
      <c r="J63" s="38">
        <v>12.05</v>
      </c>
      <c r="K63" s="38">
        <v>12.05</v>
      </c>
      <c r="L63" s="38">
        <v>12.35</v>
      </c>
      <c r="M63">
        <v>70.59</v>
      </c>
      <c r="N63">
        <v>150.61000000000001</v>
      </c>
      <c r="O63">
        <v>47.46</v>
      </c>
      <c r="P63">
        <v>0</v>
      </c>
      <c r="Q63">
        <v>37.020000000000003</v>
      </c>
      <c r="R63" s="94">
        <v>33</v>
      </c>
      <c r="S63" s="94">
        <v>33</v>
      </c>
      <c r="T63" s="94">
        <v>33</v>
      </c>
      <c r="U63">
        <v>0</v>
      </c>
      <c r="V63">
        <v>9.48</v>
      </c>
      <c r="W63">
        <v>5.59</v>
      </c>
      <c r="X63">
        <v>25.5</v>
      </c>
      <c r="Y63">
        <v>8.5</v>
      </c>
      <c r="Z63">
        <v>8.5</v>
      </c>
      <c r="AA63">
        <v>205.13</v>
      </c>
      <c r="AB63">
        <v>41.03</v>
      </c>
      <c r="AC63">
        <v>73</v>
      </c>
      <c r="AD63">
        <v>38</v>
      </c>
      <c r="AE63">
        <v>73</v>
      </c>
      <c r="AF63">
        <v>35</v>
      </c>
      <c r="AG63">
        <v>8.66</v>
      </c>
      <c r="AH63">
        <v>23</v>
      </c>
      <c r="AI63">
        <v>23</v>
      </c>
      <c r="AJ63">
        <v>26.24</v>
      </c>
      <c r="AK63">
        <v>154</v>
      </c>
      <c r="AL63">
        <v>66</v>
      </c>
      <c r="AM63">
        <v>0</v>
      </c>
    </row>
    <row r="64" spans="1:39">
      <c r="A64" t="s">
        <v>106</v>
      </c>
      <c r="B64" s="35">
        <v>170.46</v>
      </c>
      <c r="C64" s="35">
        <v>57.82</v>
      </c>
      <c r="D64" s="94">
        <f t="shared" si="0"/>
        <v>99</v>
      </c>
      <c r="E64" s="35"/>
      <c r="F64" s="35"/>
      <c r="G64" s="35"/>
      <c r="H64" s="35"/>
      <c r="I64" s="35"/>
      <c r="J64" s="38">
        <v>11.23</v>
      </c>
      <c r="K64" s="38">
        <v>11.23</v>
      </c>
      <c r="L64" s="38">
        <v>11.52</v>
      </c>
      <c r="M64">
        <v>70.59</v>
      </c>
      <c r="N64">
        <v>150.61000000000001</v>
      </c>
      <c r="O64">
        <v>47.46</v>
      </c>
      <c r="P64">
        <v>0</v>
      </c>
      <c r="Q64">
        <v>39.020000000000003</v>
      </c>
      <c r="R64" s="94">
        <v>33</v>
      </c>
      <c r="S64" s="94">
        <v>33</v>
      </c>
      <c r="T64" s="94">
        <v>33</v>
      </c>
      <c r="U64">
        <v>0</v>
      </c>
      <c r="V64">
        <v>9.44</v>
      </c>
      <c r="W64">
        <v>5.59</v>
      </c>
      <c r="X64">
        <v>26</v>
      </c>
      <c r="Y64">
        <v>8.66</v>
      </c>
      <c r="Z64">
        <v>8.67</v>
      </c>
      <c r="AA64">
        <v>190.52</v>
      </c>
      <c r="AB64">
        <v>38.1</v>
      </c>
      <c r="AC64">
        <v>68</v>
      </c>
      <c r="AD64">
        <v>35</v>
      </c>
      <c r="AE64">
        <v>70</v>
      </c>
      <c r="AF64">
        <v>33</v>
      </c>
      <c r="AG64">
        <v>8.66</v>
      </c>
      <c r="AH64">
        <v>23.33</v>
      </c>
      <c r="AI64">
        <v>23.33</v>
      </c>
      <c r="AJ64">
        <v>26.24</v>
      </c>
      <c r="AK64">
        <v>147</v>
      </c>
      <c r="AL64">
        <v>63</v>
      </c>
      <c r="AM64">
        <v>0</v>
      </c>
    </row>
    <row r="65" spans="1:39">
      <c r="A65" t="s">
        <v>107</v>
      </c>
      <c r="B65" s="35">
        <v>170.46</v>
      </c>
      <c r="C65" s="35">
        <v>57.82</v>
      </c>
      <c r="D65" s="94">
        <f t="shared" si="0"/>
        <v>99</v>
      </c>
      <c r="E65" s="35"/>
      <c r="F65" s="35"/>
      <c r="G65" s="35"/>
      <c r="H65" s="35"/>
      <c r="I65" s="35"/>
      <c r="J65" s="38">
        <v>10.38</v>
      </c>
      <c r="K65" s="38">
        <v>10.38</v>
      </c>
      <c r="L65" s="38">
        <v>10.65</v>
      </c>
      <c r="M65">
        <v>70.59</v>
      </c>
      <c r="N65">
        <v>150.61000000000001</v>
      </c>
      <c r="O65">
        <v>47.46</v>
      </c>
      <c r="P65">
        <v>0</v>
      </c>
      <c r="Q65">
        <v>41.02</v>
      </c>
      <c r="R65" s="94">
        <v>33</v>
      </c>
      <c r="S65" s="94">
        <v>33</v>
      </c>
      <c r="T65" s="94">
        <v>33</v>
      </c>
      <c r="U65">
        <v>0</v>
      </c>
      <c r="V65">
        <v>8.66</v>
      </c>
      <c r="W65">
        <v>5.59</v>
      </c>
      <c r="X65">
        <v>26.5</v>
      </c>
      <c r="Y65">
        <v>8.84</v>
      </c>
      <c r="Z65">
        <v>8.83</v>
      </c>
      <c r="AA65">
        <v>175.91</v>
      </c>
      <c r="AB65">
        <v>35.18</v>
      </c>
      <c r="AC65">
        <v>60</v>
      </c>
      <c r="AD65">
        <v>32</v>
      </c>
      <c r="AE65">
        <v>61</v>
      </c>
      <c r="AF65">
        <v>29</v>
      </c>
      <c r="AG65">
        <v>9.66</v>
      </c>
      <c r="AH65">
        <v>23.67</v>
      </c>
      <c r="AI65">
        <v>23.67</v>
      </c>
      <c r="AJ65">
        <v>26.24</v>
      </c>
      <c r="AK65">
        <v>123</v>
      </c>
      <c r="AL65">
        <v>52</v>
      </c>
      <c r="AM65">
        <v>0</v>
      </c>
    </row>
    <row r="66" spans="1:39">
      <c r="A66" t="s">
        <v>108</v>
      </c>
      <c r="B66" s="35">
        <v>170.46</v>
      </c>
      <c r="C66" s="35">
        <v>57.82</v>
      </c>
      <c r="D66" s="94">
        <f t="shared" si="0"/>
        <v>99</v>
      </c>
      <c r="E66" s="35"/>
      <c r="F66" s="35"/>
      <c r="G66" s="35"/>
      <c r="H66" s="35"/>
      <c r="I66" s="35"/>
      <c r="J66" s="38">
        <v>9.57</v>
      </c>
      <c r="K66" s="38">
        <v>9.57</v>
      </c>
      <c r="L66" s="38">
        <v>9.81</v>
      </c>
      <c r="M66">
        <v>70.59</v>
      </c>
      <c r="N66">
        <v>150.61000000000001</v>
      </c>
      <c r="O66">
        <v>47.46</v>
      </c>
      <c r="P66">
        <v>0</v>
      </c>
      <c r="Q66">
        <v>42.02</v>
      </c>
      <c r="R66" s="94">
        <v>33</v>
      </c>
      <c r="S66" s="94">
        <v>33</v>
      </c>
      <c r="T66" s="94">
        <v>33</v>
      </c>
      <c r="U66">
        <v>0</v>
      </c>
      <c r="V66">
        <v>7.84</v>
      </c>
      <c r="W66">
        <v>5.59</v>
      </c>
      <c r="X66">
        <v>27</v>
      </c>
      <c r="Y66">
        <v>9</v>
      </c>
      <c r="Z66">
        <v>9</v>
      </c>
      <c r="AA66">
        <v>161.31</v>
      </c>
      <c r="AB66">
        <v>32.26</v>
      </c>
      <c r="AC66">
        <v>57</v>
      </c>
      <c r="AD66">
        <v>29</v>
      </c>
      <c r="AE66">
        <v>54</v>
      </c>
      <c r="AF66">
        <v>26</v>
      </c>
      <c r="AG66">
        <v>9.66</v>
      </c>
      <c r="AH66">
        <v>24</v>
      </c>
      <c r="AI66">
        <v>24</v>
      </c>
      <c r="AJ66">
        <v>26.24</v>
      </c>
      <c r="AK66">
        <v>113</v>
      </c>
      <c r="AL66">
        <v>49</v>
      </c>
      <c r="AM66">
        <v>0</v>
      </c>
    </row>
    <row r="67" spans="1:39">
      <c r="A67" t="s">
        <v>109</v>
      </c>
      <c r="B67" s="35">
        <v>170.46</v>
      </c>
      <c r="C67" s="35">
        <v>57.82</v>
      </c>
      <c r="D67" s="94">
        <f t="shared" si="0"/>
        <v>99</v>
      </c>
      <c r="E67" s="35"/>
      <c r="F67" s="35"/>
      <c r="G67" s="35"/>
      <c r="H67" s="35"/>
      <c r="I67" s="35"/>
      <c r="J67" s="38">
        <v>8.6999999999999993</v>
      </c>
      <c r="K67" s="38">
        <v>8.6999999999999993</v>
      </c>
      <c r="L67" s="38">
        <v>8.92</v>
      </c>
      <c r="M67">
        <v>70.59</v>
      </c>
      <c r="N67">
        <v>150.61000000000001</v>
      </c>
      <c r="O67">
        <v>47.46</v>
      </c>
      <c r="P67">
        <v>0</v>
      </c>
      <c r="Q67">
        <v>42.02</v>
      </c>
      <c r="R67" s="94">
        <v>33</v>
      </c>
      <c r="S67" s="94">
        <v>33</v>
      </c>
      <c r="T67" s="94">
        <v>33</v>
      </c>
      <c r="U67">
        <v>0</v>
      </c>
      <c r="V67">
        <v>6.96</v>
      </c>
      <c r="W67">
        <v>5.96</v>
      </c>
      <c r="X67">
        <v>27.5</v>
      </c>
      <c r="Y67">
        <v>9.16</v>
      </c>
      <c r="Z67">
        <v>9.17</v>
      </c>
      <c r="AA67">
        <v>142.79</v>
      </c>
      <c r="AB67">
        <v>28.56</v>
      </c>
      <c r="AC67">
        <v>52</v>
      </c>
      <c r="AD67">
        <v>25</v>
      </c>
      <c r="AE67">
        <v>45</v>
      </c>
      <c r="AF67">
        <v>22</v>
      </c>
      <c r="AG67">
        <v>10</v>
      </c>
      <c r="AH67">
        <v>26.33</v>
      </c>
      <c r="AI67">
        <v>26.33</v>
      </c>
      <c r="AJ67">
        <v>26.24</v>
      </c>
      <c r="AK67">
        <v>109</v>
      </c>
      <c r="AL67">
        <v>46</v>
      </c>
      <c r="AM67">
        <v>0</v>
      </c>
    </row>
    <row r="68" spans="1:39">
      <c r="A68" t="s">
        <v>110</v>
      </c>
      <c r="B68" s="35">
        <v>170.46</v>
      </c>
      <c r="C68" s="35">
        <v>57.82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7.7</v>
      </c>
      <c r="K68" s="38">
        <v>7.7</v>
      </c>
      <c r="L68" s="38">
        <v>7.89</v>
      </c>
      <c r="M68">
        <v>70.59</v>
      </c>
      <c r="N68">
        <v>150.61000000000001</v>
      </c>
      <c r="O68">
        <v>47.46</v>
      </c>
      <c r="P68">
        <v>0</v>
      </c>
      <c r="Q68">
        <v>42.02</v>
      </c>
      <c r="R68" s="94">
        <v>33</v>
      </c>
      <c r="S68" s="94">
        <v>33</v>
      </c>
      <c r="T68" s="94">
        <v>33</v>
      </c>
      <c r="U68">
        <v>0</v>
      </c>
      <c r="V68">
        <v>6.04</v>
      </c>
      <c r="W68">
        <v>5.96</v>
      </c>
      <c r="X68">
        <v>28.5</v>
      </c>
      <c r="Y68">
        <v>9.5</v>
      </c>
      <c r="Z68">
        <v>9.5</v>
      </c>
      <c r="AA68">
        <v>124.28</v>
      </c>
      <c r="AB68">
        <v>24.86</v>
      </c>
      <c r="AC68">
        <v>47</v>
      </c>
      <c r="AD68">
        <v>23</v>
      </c>
      <c r="AE68">
        <v>39</v>
      </c>
      <c r="AF68">
        <v>19</v>
      </c>
      <c r="AG68">
        <v>10.34</v>
      </c>
      <c r="AH68">
        <v>27.67</v>
      </c>
      <c r="AI68">
        <v>27.67</v>
      </c>
      <c r="AJ68">
        <v>26.24</v>
      </c>
      <c r="AK68">
        <v>98</v>
      </c>
      <c r="AL68">
        <v>42</v>
      </c>
      <c r="AM68">
        <v>0</v>
      </c>
    </row>
    <row r="69" spans="1:39">
      <c r="A69" t="s">
        <v>111</v>
      </c>
      <c r="B69" s="35">
        <v>170.46</v>
      </c>
      <c r="C69" s="35">
        <v>57.82</v>
      </c>
      <c r="D69" s="94">
        <f t="shared" si="1"/>
        <v>99</v>
      </c>
      <c r="E69" s="35"/>
      <c r="F69" s="35"/>
      <c r="G69" s="35"/>
      <c r="H69" s="35"/>
      <c r="I69" s="35"/>
      <c r="J69" s="38">
        <v>6.79</v>
      </c>
      <c r="K69" s="38">
        <v>6.79</v>
      </c>
      <c r="L69" s="38">
        <v>6.96</v>
      </c>
      <c r="M69">
        <v>70.59</v>
      </c>
      <c r="N69">
        <v>150.61000000000001</v>
      </c>
      <c r="O69">
        <v>47.46</v>
      </c>
      <c r="P69">
        <v>0</v>
      </c>
      <c r="Q69">
        <v>42.02</v>
      </c>
      <c r="R69" s="94">
        <v>33</v>
      </c>
      <c r="S69" s="94">
        <v>33</v>
      </c>
      <c r="T69" s="94">
        <v>33</v>
      </c>
      <c r="U69">
        <v>0</v>
      </c>
      <c r="V69">
        <v>5.76</v>
      </c>
      <c r="W69">
        <v>5.96</v>
      </c>
      <c r="X69">
        <v>30</v>
      </c>
      <c r="Y69">
        <v>10</v>
      </c>
      <c r="Z69">
        <v>10</v>
      </c>
      <c r="AA69">
        <v>105.76</v>
      </c>
      <c r="AB69">
        <v>21.15</v>
      </c>
      <c r="AC69">
        <v>43</v>
      </c>
      <c r="AD69">
        <v>22</v>
      </c>
      <c r="AE69">
        <v>32</v>
      </c>
      <c r="AF69">
        <v>16</v>
      </c>
      <c r="AG69">
        <v>10.34</v>
      </c>
      <c r="AH69">
        <v>28</v>
      </c>
      <c r="AI69">
        <v>28</v>
      </c>
      <c r="AJ69">
        <v>26.24</v>
      </c>
      <c r="AK69">
        <v>88</v>
      </c>
      <c r="AL69">
        <v>37</v>
      </c>
      <c r="AM69">
        <v>0</v>
      </c>
    </row>
    <row r="70" spans="1:39">
      <c r="A70" t="s">
        <v>112</v>
      </c>
      <c r="B70" s="35">
        <v>170.46</v>
      </c>
      <c r="C70" s="35">
        <v>57.82</v>
      </c>
      <c r="D70" s="94">
        <f t="shared" si="1"/>
        <v>91</v>
      </c>
      <c r="E70" s="35"/>
      <c r="F70" s="35"/>
      <c r="G70" s="35"/>
      <c r="H70" s="35"/>
      <c r="I70" s="35"/>
      <c r="J70" s="38">
        <v>5.78</v>
      </c>
      <c r="K70" s="38">
        <v>5.78</v>
      </c>
      <c r="L70" s="38">
        <v>5.92</v>
      </c>
      <c r="M70">
        <v>70.59</v>
      </c>
      <c r="N70">
        <v>150.61000000000001</v>
      </c>
      <c r="O70">
        <v>47.46</v>
      </c>
      <c r="P70">
        <v>0</v>
      </c>
      <c r="Q70">
        <v>42.02</v>
      </c>
      <c r="R70" s="94">
        <v>33</v>
      </c>
      <c r="S70" s="94">
        <v>25</v>
      </c>
      <c r="T70" s="94">
        <v>33</v>
      </c>
      <c r="U70">
        <v>0</v>
      </c>
      <c r="V70">
        <v>4.92</v>
      </c>
      <c r="W70">
        <v>5.96</v>
      </c>
      <c r="X70">
        <v>31</v>
      </c>
      <c r="Y70">
        <v>10.34</v>
      </c>
      <c r="Z70">
        <v>10.33</v>
      </c>
      <c r="AA70">
        <v>87.25</v>
      </c>
      <c r="AB70">
        <v>17.45</v>
      </c>
      <c r="AC70">
        <v>38</v>
      </c>
      <c r="AD70">
        <v>17</v>
      </c>
      <c r="AE70">
        <v>25</v>
      </c>
      <c r="AF70">
        <v>12</v>
      </c>
      <c r="AG70">
        <v>10.66</v>
      </c>
      <c r="AH70">
        <v>28.33</v>
      </c>
      <c r="AI70">
        <v>28.33</v>
      </c>
      <c r="AJ70">
        <v>26.24</v>
      </c>
      <c r="AK70">
        <v>77</v>
      </c>
      <c r="AL70">
        <v>33</v>
      </c>
      <c r="AM70">
        <v>0</v>
      </c>
    </row>
    <row r="71" spans="1:39">
      <c r="A71" t="s">
        <v>113</v>
      </c>
      <c r="B71" s="35">
        <v>170.46</v>
      </c>
      <c r="C71" s="35">
        <v>57.82</v>
      </c>
      <c r="D71" s="94">
        <f t="shared" si="1"/>
        <v>83</v>
      </c>
      <c r="E71" s="35"/>
      <c r="F71" s="35"/>
      <c r="G71" s="35"/>
      <c r="H71" s="35"/>
      <c r="I71" s="35"/>
      <c r="J71" s="38">
        <v>2.73</v>
      </c>
      <c r="K71" s="38">
        <v>2.73</v>
      </c>
      <c r="L71" s="38">
        <v>2.81</v>
      </c>
      <c r="M71">
        <v>70.59</v>
      </c>
      <c r="N71">
        <v>150.61000000000001</v>
      </c>
      <c r="O71">
        <v>47.46</v>
      </c>
      <c r="P71">
        <v>0</v>
      </c>
      <c r="Q71">
        <v>42.02</v>
      </c>
      <c r="R71" s="94">
        <v>33</v>
      </c>
      <c r="S71" s="94">
        <v>17</v>
      </c>
      <c r="T71" s="94">
        <v>33</v>
      </c>
      <c r="U71">
        <v>0</v>
      </c>
      <c r="V71">
        <v>4.05</v>
      </c>
      <c r="W71">
        <v>6.33</v>
      </c>
      <c r="X71">
        <v>32.5</v>
      </c>
      <c r="Y71">
        <v>10.84</v>
      </c>
      <c r="Z71">
        <v>10.83</v>
      </c>
      <c r="AA71">
        <v>60.94</v>
      </c>
      <c r="AB71">
        <v>12.19</v>
      </c>
      <c r="AC71">
        <v>32</v>
      </c>
      <c r="AD71">
        <v>16</v>
      </c>
      <c r="AE71">
        <v>20</v>
      </c>
      <c r="AF71">
        <v>10</v>
      </c>
      <c r="AG71">
        <v>10.66</v>
      </c>
      <c r="AH71">
        <v>28.33</v>
      </c>
      <c r="AI71">
        <v>28.33</v>
      </c>
      <c r="AJ71">
        <v>27.24</v>
      </c>
      <c r="AK71">
        <v>67</v>
      </c>
      <c r="AL71">
        <v>28</v>
      </c>
      <c r="AM71">
        <v>0</v>
      </c>
    </row>
    <row r="72" spans="1:39">
      <c r="A72" t="s">
        <v>114</v>
      </c>
      <c r="B72" s="35">
        <v>170.46</v>
      </c>
      <c r="C72" s="35">
        <v>57.82</v>
      </c>
      <c r="D72" s="94">
        <f t="shared" si="1"/>
        <v>75</v>
      </c>
      <c r="E72" s="35"/>
      <c r="F72" s="35"/>
      <c r="G72" s="35"/>
      <c r="H72" s="35"/>
      <c r="I72" s="35"/>
      <c r="J72" s="38">
        <v>2.71</v>
      </c>
      <c r="K72" s="38">
        <v>2.71</v>
      </c>
      <c r="L72" s="38">
        <v>2.79</v>
      </c>
      <c r="M72">
        <v>70.59</v>
      </c>
      <c r="N72">
        <v>150.61000000000001</v>
      </c>
      <c r="O72">
        <v>47.46</v>
      </c>
      <c r="P72">
        <v>0</v>
      </c>
      <c r="Q72">
        <v>42.02</v>
      </c>
      <c r="R72" s="94">
        <v>33</v>
      </c>
      <c r="S72" s="94">
        <v>9</v>
      </c>
      <c r="T72" s="94">
        <v>33</v>
      </c>
      <c r="U72">
        <v>0</v>
      </c>
      <c r="V72">
        <v>3.14</v>
      </c>
      <c r="W72">
        <v>6.33</v>
      </c>
      <c r="X72">
        <v>33.5</v>
      </c>
      <c r="Y72">
        <v>11.16</v>
      </c>
      <c r="Z72">
        <v>11.17</v>
      </c>
      <c r="AA72">
        <v>48.93</v>
      </c>
      <c r="AB72">
        <v>9.7799999999999994</v>
      </c>
      <c r="AC72">
        <v>27</v>
      </c>
      <c r="AD72">
        <v>14</v>
      </c>
      <c r="AE72">
        <v>17</v>
      </c>
      <c r="AF72">
        <v>8</v>
      </c>
      <c r="AG72">
        <v>11</v>
      </c>
      <c r="AH72">
        <v>28.33</v>
      </c>
      <c r="AI72">
        <v>28.33</v>
      </c>
      <c r="AJ72">
        <v>27.24</v>
      </c>
      <c r="AK72">
        <v>56</v>
      </c>
      <c r="AL72">
        <v>24</v>
      </c>
      <c r="AM72">
        <v>0</v>
      </c>
    </row>
    <row r="73" spans="1:39">
      <c r="A73" t="s">
        <v>115</v>
      </c>
      <c r="B73" s="35">
        <v>226.58</v>
      </c>
      <c r="C73" s="35">
        <v>66.040000000000006</v>
      </c>
      <c r="D73" s="94">
        <f t="shared" si="1"/>
        <v>69</v>
      </c>
      <c r="E73" s="35"/>
      <c r="F73" s="35"/>
      <c r="G73" s="35"/>
      <c r="H73" s="35"/>
      <c r="I73" s="35"/>
      <c r="J73" s="38">
        <v>2.52</v>
      </c>
      <c r="K73" s="38">
        <v>2.52</v>
      </c>
      <c r="L73" s="38">
        <v>2.59</v>
      </c>
      <c r="M73">
        <v>70.59</v>
      </c>
      <c r="N73">
        <v>191.69</v>
      </c>
      <c r="O73">
        <v>47.46</v>
      </c>
      <c r="P73">
        <v>0</v>
      </c>
      <c r="Q73">
        <v>44.02</v>
      </c>
      <c r="R73" s="94">
        <v>33</v>
      </c>
      <c r="S73" s="94">
        <v>3</v>
      </c>
      <c r="T73" s="94">
        <v>33</v>
      </c>
      <c r="U73">
        <v>0</v>
      </c>
      <c r="V73">
        <v>2.06</v>
      </c>
      <c r="W73">
        <v>6.33</v>
      </c>
      <c r="X73">
        <v>35</v>
      </c>
      <c r="Y73">
        <v>11.66</v>
      </c>
      <c r="Z73">
        <v>11.67</v>
      </c>
      <c r="AA73">
        <v>36.950000000000003</v>
      </c>
      <c r="AB73">
        <v>7.39</v>
      </c>
      <c r="AC73">
        <v>19</v>
      </c>
      <c r="AD73">
        <v>11</v>
      </c>
      <c r="AE73">
        <v>15</v>
      </c>
      <c r="AF73">
        <v>7</v>
      </c>
      <c r="AG73">
        <v>10.66</v>
      </c>
      <c r="AH73">
        <v>35</v>
      </c>
      <c r="AI73">
        <v>35</v>
      </c>
      <c r="AJ73">
        <v>27.24</v>
      </c>
      <c r="AK73">
        <v>42</v>
      </c>
      <c r="AL73">
        <v>18</v>
      </c>
      <c r="AM73">
        <v>0</v>
      </c>
    </row>
    <row r="74" spans="1:39">
      <c r="A74" t="s">
        <v>116</v>
      </c>
      <c r="B74" s="35">
        <v>226.58</v>
      </c>
      <c r="C74" s="35">
        <v>66.040000000000006</v>
      </c>
      <c r="D74" s="94">
        <f t="shared" si="1"/>
        <v>49.18</v>
      </c>
      <c r="E74" s="35"/>
      <c r="F74" s="35"/>
      <c r="G74" s="35"/>
      <c r="H74" s="35"/>
      <c r="I74" s="35"/>
      <c r="J74" s="38">
        <v>2.16</v>
      </c>
      <c r="K74" s="38">
        <v>2.16</v>
      </c>
      <c r="L74" s="38">
        <v>2.21</v>
      </c>
      <c r="M74">
        <v>70.59</v>
      </c>
      <c r="N74">
        <v>232.76</v>
      </c>
      <c r="O74">
        <v>47.46</v>
      </c>
      <c r="P74">
        <v>0</v>
      </c>
      <c r="Q74">
        <v>44.02</v>
      </c>
      <c r="R74" s="94">
        <v>25.52</v>
      </c>
      <c r="S74" s="94">
        <v>0</v>
      </c>
      <c r="T74" s="94">
        <v>23.66</v>
      </c>
      <c r="U74">
        <v>0</v>
      </c>
      <c r="V74">
        <v>1.1200000000000001</v>
      </c>
      <c r="W74">
        <v>6.33</v>
      </c>
      <c r="X74">
        <v>36</v>
      </c>
      <c r="Y74">
        <v>12</v>
      </c>
      <c r="Z74">
        <v>12</v>
      </c>
      <c r="AA74">
        <v>26.01</v>
      </c>
      <c r="AB74">
        <v>5.2</v>
      </c>
      <c r="AC74">
        <v>15</v>
      </c>
      <c r="AD74">
        <v>7</v>
      </c>
      <c r="AE74">
        <v>12</v>
      </c>
      <c r="AF74">
        <v>5</v>
      </c>
      <c r="AG74">
        <v>10.66</v>
      </c>
      <c r="AH74">
        <v>35.67</v>
      </c>
      <c r="AI74">
        <v>35.67</v>
      </c>
      <c r="AJ74">
        <v>27.24</v>
      </c>
      <c r="AK74">
        <v>28</v>
      </c>
      <c r="AL74">
        <v>12</v>
      </c>
      <c r="AM74">
        <v>0</v>
      </c>
    </row>
    <row r="75" spans="1:39">
      <c r="A75" t="s">
        <v>117</v>
      </c>
      <c r="B75" s="35">
        <v>226.58</v>
      </c>
      <c r="C75" s="35">
        <v>60.05</v>
      </c>
      <c r="D75" s="94">
        <f t="shared" si="1"/>
        <v>0</v>
      </c>
      <c r="E75" s="35"/>
      <c r="F75" s="35"/>
      <c r="G75" s="35"/>
      <c r="H75" s="35"/>
      <c r="I75" s="35"/>
      <c r="J75" s="38">
        <v>1.64</v>
      </c>
      <c r="K75" s="38">
        <v>1.64</v>
      </c>
      <c r="L75" s="38">
        <v>1.69</v>
      </c>
      <c r="M75">
        <v>70.59</v>
      </c>
      <c r="N75">
        <v>273.83999999999997</v>
      </c>
      <c r="O75">
        <v>47.46</v>
      </c>
      <c r="P75">
        <v>0</v>
      </c>
      <c r="Q75">
        <v>44.02</v>
      </c>
      <c r="R75" s="94">
        <v>0</v>
      </c>
      <c r="S75" s="94">
        <v>0</v>
      </c>
      <c r="T75" s="94">
        <v>0</v>
      </c>
      <c r="U75">
        <v>0</v>
      </c>
      <c r="V75">
        <v>0.3</v>
      </c>
      <c r="W75">
        <v>6.8</v>
      </c>
      <c r="X75">
        <v>40</v>
      </c>
      <c r="Y75">
        <v>13.34</v>
      </c>
      <c r="Z75">
        <v>13.33</v>
      </c>
      <c r="AA75">
        <v>19.88</v>
      </c>
      <c r="AB75">
        <v>3.97</v>
      </c>
      <c r="AC75">
        <v>12</v>
      </c>
      <c r="AD75">
        <v>7</v>
      </c>
      <c r="AE75">
        <v>9</v>
      </c>
      <c r="AF75">
        <v>5</v>
      </c>
      <c r="AG75">
        <v>14.34</v>
      </c>
      <c r="AH75">
        <v>36.33</v>
      </c>
      <c r="AI75">
        <v>36.33</v>
      </c>
      <c r="AJ75">
        <v>28.25</v>
      </c>
      <c r="AK75">
        <v>18</v>
      </c>
      <c r="AL75">
        <v>7</v>
      </c>
      <c r="AM75">
        <v>0</v>
      </c>
    </row>
    <row r="76" spans="1:39">
      <c r="A76" t="s">
        <v>118</v>
      </c>
      <c r="B76" s="35">
        <v>226.58</v>
      </c>
      <c r="C76" s="35">
        <v>60.05</v>
      </c>
      <c r="D76" s="94">
        <f t="shared" si="1"/>
        <v>0</v>
      </c>
      <c r="E76" s="35"/>
      <c r="F76" s="35"/>
      <c r="G76" s="35"/>
      <c r="H76" s="35"/>
      <c r="I76" s="35"/>
      <c r="J76" s="38">
        <v>1.17</v>
      </c>
      <c r="K76" s="38">
        <v>1.17</v>
      </c>
      <c r="L76" s="38">
        <v>1.2</v>
      </c>
      <c r="M76">
        <v>70.59</v>
      </c>
      <c r="N76">
        <v>273.83999999999997</v>
      </c>
      <c r="O76">
        <v>47.46</v>
      </c>
      <c r="P76">
        <v>0</v>
      </c>
      <c r="Q76">
        <v>44.02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6.8</v>
      </c>
      <c r="X76">
        <v>41.5</v>
      </c>
      <c r="Y76">
        <v>13.84</v>
      </c>
      <c r="Z76">
        <v>13.83</v>
      </c>
      <c r="AA76">
        <v>13.72</v>
      </c>
      <c r="AB76">
        <v>2.74</v>
      </c>
      <c r="AC76">
        <v>8</v>
      </c>
      <c r="AD76">
        <v>5</v>
      </c>
      <c r="AE76">
        <v>3</v>
      </c>
      <c r="AF76">
        <v>2</v>
      </c>
      <c r="AG76">
        <v>15</v>
      </c>
      <c r="AH76">
        <v>37</v>
      </c>
      <c r="AI76">
        <v>37</v>
      </c>
      <c r="AJ76">
        <v>28.25</v>
      </c>
      <c r="AK76">
        <v>11</v>
      </c>
      <c r="AL76">
        <v>4</v>
      </c>
      <c r="AM76">
        <v>0</v>
      </c>
    </row>
    <row r="77" spans="1:39">
      <c r="A77" t="s">
        <v>119</v>
      </c>
      <c r="B77" s="35">
        <v>226.58</v>
      </c>
      <c r="C77" s="35">
        <v>60.05</v>
      </c>
      <c r="D77" s="94">
        <f t="shared" si="1"/>
        <v>0</v>
      </c>
      <c r="E77" s="35"/>
      <c r="F77" s="35"/>
      <c r="G77" s="35"/>
      <c r="H77" s="35"/>
      <c r="I77" s="35"/>
      <c r="J77" s="38">
        <v>0.59</v>
      </c>
      <c r="K77" s="38">
        <v>0.59</v>
      </c>
      <c r="L77" s="38">
        <v>0.61</v>
      </c>
      <c r="M77">
        <v>66.42</v>
      </c>
      <c r="N77">
        <v>273.83999999999997</v>
      </c>
      <c r="O77">
        <v>96.86</v>
      </c>
      <c r="P77">
        <v>0</v>
      </c>
      <c r="Q77">
        <v>44.02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6.8</v>
      </c>
      <c r="X77">
        <v>43.5</v>
      </c>
      <c r="Y77">
        <v>14.5</v>
      </c>
      <c r="Z77">
        <v>14.5</v>
      </c>
      <c r="AA77">
        <v>7.58</v>
      </c>
      <c r="AB77">
        <v>1.52</v>
      </c>
      <c r="AC77">
        <v>6</v>
      </c>
      <c r="AD77">
        <v>3</v>
      </c>
      <c r="AE77">
        <v>1</v>
      </c>
      <c r="AF77">
        <v>1</v>
      </c>
      <c r="AG77">
        <v>16</v>
      </c>
      <c r="AH77">
        <v>37.33</v>
      </c>
      <c r="AI77">
        <v>37.33</v>
      </c>
      <c r="AJ77">
        <v>28.25</v>
      </c>
      <c r="AK77">
        <v>7</v>
      </c>
      <c r="AL77">
        <v>3</v>
      </c>
      <c r="AM77">
        <v>0</v>
      </c>
    </row>
    <row r="78" spans="1:39">
      <c r="A78" t="s">
        <v>120</v>
      </c>
      <c r="B78" s="35">
        <v>261.36</v>
      </c>
      <c r="C78" s="35">
        <v>60.05</v>
      </c>
      <c r="D78" s="94">
        <f t="shared" si="1"/>
        <v>0</v>
      </c>
      <c r="E78" s="35"/>
      <c r="F78" s="35"/>
      <c r="G78" s="35"/>
      <c r="H78" s="35"/>
      <c r="I78" s="35"/>
      <c r="J78" s="38">
        <v>0.22</v>
      </c>
      <c r="K78" s="38">
        <v>0.22</v>
      </c>
      <c r="L78" s="38">
        <v>0.22</v>
      </c>
      <c r="M78">
        <v>66.42</v>
      </c>
      <c r="N78">
        <v>273.83999999999997</v>
      </c>
      <c r="O78">
        <v>96.86</v>
      </c>
      <c r="P78">
        <v>0</v>
      </c>
      <c r="Q78">
        <v>44.02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6.8</v>
      </c>
      <c r="X78">
        <v>46</v>
      </c>
      <c r="Y78">
        <v>15.34</v>
      </c>
      <c r="Z78">
        <v>15.33</v>
      </c>
      <c r="AA78">
        <v>1.44</v>
      </c>
      <c r="AB78">
        <v>0.28999999999999998</v>
      </c>
      <c r="AC78">
        <v>4</v>
      </c>
      <c r="AD78">
        <v>2</v>
      </c>
      <c r="AE78">
        <v>0</v>
      </c>
      <c r="AF78">
        <v>0</v>
      </c>
      <c r="AG78">
        <v>16.34</v>
      </c>
      <c r="AH78">
        <v>37</v>
      </c>
      <c r="AI78">
        <v>37</v>
      </c>
      <c r="AJ78">
        <v>28.25</v>
      </c>
      <c r="AK78">
        <v>4</v>
      </c>
      <c r="AL78">
        <v>1</v>
      </c>
      <c r="AM78">
        <v>0</v>
      </c>
    </row>
    <row r="79" spans="1:39">
      <c r="A79" t="s">
        <v>121</v>
      </c>
      <c r="B79" s="35">
        <v>261.36</v>
      </c>
      <c r="C79" s="35">
        <v>60.05</v>
      </c>
      <c r="D79" s="94">
        <f t="shared" si="1"/>
        <v>0</v>
      </c>
      <c r="E79" s="35"/>
      <c r="F79" s="35"/>
      <c r="G79" s="35"/>
      <c r="H79" s="35"/>
      <c r="I79" s="35"/>
      <c r="J79" s="38">
        <v>0.06</v>
      </c>
      <c r="K79" s="38">
        <v>0.06</v>
      </c>
      <c r="L79" s="38">
        <v>0.06</v>
      </c>
      <c r="M79">
        <v>66.42</v>
      </c>
      <c r="N79">
        <v>273.83999999999997</v>
      </c>
      <c r="O79">
        <v>96.86</v>
      </c>
      <c r="P79">
        <v>0</v>
      </c>
      <c r="Q79">
        <v>44.02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6.7</v>
      </c>
      <c r="X79">
        <v>48</v>
      </c>
      <c r="Y79">
        <v>16</v>
      </c>
      <c r="Z79">
        <v>16</v>
      </c>
      <c r="AA79">
        <v>0.81</v>
      </c>
      <c r="AB79">
        <v>0.16</v>
      </c>
      <c r="AC79">
        <v>2</v>
      </c>
      <c r="AD79">
        <v>1</v>
      </c>
      <c r="AE79">
        <v>0</v>
      </c>
      <c r="AF79">
        <v>0</v>
      </c>
      <c r="AG79">
        <v>16</v>
      </c>
      <c r="AH79">
        <v>37</v>
      </c>
      <c r="AI79">
        <v>37</v>
      </c>
      <c r="AJ79">
        <v>28.25</v>
      </c>
      <c r="AK79">
        <v>1</v>
      </c>
      <c r="AL79">
        <v>0</v>
      </c>
      <c r="AM79">
        <v>0</v>
      </c>
    </row>
    <row r="80" spans="1:39">
      <c r="A80" t="s">
        <v>122</v>
      </c>
      <c r="B80" s="35">
        <v>261.36</v>
      </c>
      <c r="C80" s="35">
        <v>60.05</v>
      </c>
      <c r="D80" s="94">
        <f t="shared" si="1"/>
        <v>0</v>
      </c>
      <c r="E80" s="35"/>
      <c r="F80" s="35"/>
      <c r="G80" s="35"/>
      <c r="H80" s="35"/>
      <c r="I80" s="35"/>
      <c r="J80" s="38">
        <v>0.02</v>
      </c>
      <c r="K80" s="38">
        <v>0.02</v>
      </c>
      <c r="L80" s="38">
        <v>0.02</v>
      </c>
      <c r="M80">
        <v>66.42</v>
      </c>
      <c r="N80">
        <v>273.83999999999997</v>
      </c>
      <c r="O80">
        <v>96.86</v>
      </c>
      <c r="P80">
        <v>0</v>
      </c>
      <c r="Q80">
        <v>44.02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6.7</v>
      </c>
      <c r="X80">
        <v>50</v>
      </c>
      <c r="Y80">
        <v>16.66</v>
      </c>
      <c r="Z80">
        <v>16.670000000000002</v>
      </c>
      <c r="AA80">
        <v>0</v>
      </c>
      <c r="AB80">
        <v>0</v>
      </c>
      <c r="AC80">
        <v>1</v>
      </c>
      <c r="AD80">
        <v>0</v>
      </c>
      <c r="AE80">
        <v>0</v>
      </c>
      <c r="AF80">
        <v>0</v>
      </c>
      <c r="AG80">
        <v>16.34</v>
      </c>
      <c r="AH80">
        <v>36.67</v>
      </c>
      <c r="AI80">
        <v>36.67</v>
      </c>
      <c r="AJ80">
        <v>28.25</v>
      </c>
      <c r="AK80">
        <v>1</v>
      </c>
      <c r="AL80">
        <v>0</v>
      </c>
      <c r="AM80">
        <v>0</v>
      </c>
    </row>
    <row r="81" spans="1:39">
      <c r="A81" t="s">
        <v>123</v>
      </c>
      <c r="B81" s="35">
        <v>261.36</v>
      </c>
      <c r="C81" s="35">
        <v>60.05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66.42</v>
      </c>
      <c r="N81">
        <v>273.83999999999997</v>
      </c>
      <c r="O81">
        <v>96.86</v>
      </c>
      <c r="P81">
        <v>0</v>
      </c>
      <c r="Q81">
        <v>40.020000000000003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6.7</v>
      </c>
      <c r="X81">
        <v>37.5</v>
      </c>
      <c r="Y81">
        <v>12.5</v>
      </c>
      <c r="Z81">
        <v>12.5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11.66</v>
      </c>
      <c r="AH81">
        <v>36.67</v>
      </c>
      <c r="AI81">
        <v>36.67</v>
      </c>
      <c r="AJ81">
        <v>28.25</v>
      </c>
      <c r="AK81">
        <v>0</v>
      </c>
      <c r="AL81">
        <v>0</v>
      </c>
      <c r="AM81">
        <v>0</v>
      </c>
    </row>
    <row r="82" spans="1:39">
      <c r="A82" t="s">
        <v>124</v>
      </c>
      <c r="B82" s="35">
        <v>261.36</v>
      </c>
      <c r="C82" s="35">
        <v>60.05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66.42</v>
      </c>
      <c r="N82">
        <v>273.83999999999997</v>
      </c>
      <c r="O82">
        <v>96.86</v>
      </c>
      <c r="P82">
        <v>0</v>
      </c>
      <c r="Q82">
        <v>39.82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6.7</v>
      </c>
      <c r="X82">
        <v>36.5</v>
      </c>
      <c r="Y82">
        <v>12.16</v>
      </c>
      <c r="Z82">
        <v>12.17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12</v>
      </c>
      <c r="AH82">
        <v>36.33</v>
      </c>
      <c r="AI82">
        <v>36.33</v>
      </c>
      <c r="AJ82">
        <v>27.24</v>
      </c>
      <c r="AK82">
        <v>0</v>
      </c>
      <c r="AL82">
        <v>0</v>
      </c>
      <c r="AM82">
        <v>0</v>
      </c>
    </row>
    <row r="83" spans="1:39">
      <c r="A83" t="s">
        <v>125</v>
      </c>
      <c r="B83" s="35">
        <v>261.36</v>
      </c>
      <c r="C83" s="35">
        <v>60.05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66.42</v>
      </c>
      <c r="N83">
        <v>273.83999999999997</v>
      </c>
      <c r="O83">
        <v>96.86</v>
      </c>
      <c r="P83">
        <v>0</v>
      </c>
      <c r="Q83">
        <v>39.619999999999997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6.52</v>
      </c>
      <c r="X83">
        <v>36</v>
      </c>
      <c r="Y83">
        <v>12</v>
      </c>
      <c r="Z83">
        <v>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12.34</v>
      </c>
      <c r="AH83">
        <v>35.67</v>
      </c>
      <c r="AI83">
        <v>35.67</v>
      </c>
      <c r="AJ83">
        <v>27.24</v>
      </c>
      <c r="AK83">
        <v>0</v>
      </c>
      <c r="AL83">
        <v>0</v>
      </c>
      <c r="AM83">
        <v>0</v>
      </c>
    </row>
    <row r="84" spans="1:39">
      <c r="A84" t="s">
        <v>126</v>
      </c>
      <c r="B84" s="35">
        <v>261.36</v>
      </c>
      <c r="C84" s="35">
        <v>60.05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66.42</v>
      </c>
      <c r="N84">
        <v>273.83999999999997</v>
      </c>
      <c r="O84">
        <v>96.86</v>
      </c>
      <c r="P84">
        <v>0</v>
      </c>
      <c r="Q84">
        <v>39.22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6.52</v>
      </c>
      <c r="X84">
        <v>35.5</v>
      </c>
      <c r="Y84">
        <v>11.84</v>
      </c>
      <c r="Z84">
        <v>11.83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12.66</v>
      </c>
      <c r="AH84">
        <v>34.67</v>
      </c>
      <c r="AI84">
        <v>34.67</v>
      </c>
      <c r="AJ84">
        <v>27.24</v>
      </c>
      <c r="AK84">
        <v>0</v>
      </c>
      <c r="AL84">
        <v>0</v>
      </c>
      <c r="AM84">
        <v>0</v>
      </c>
    </row>
    <row r="85" spans="1:39">
      <c r="A85" t="s">
        <v>127</v>
      </c>
      <c r="B85" s="35">
        <v>261.36</v>
      </c>
      <c r="C85" s="35">
        <v>60.05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66.42</v>
      </c>
      <c r="N85">
        <v>273.83999999999997</v>
      </c>
      <c r="O85">
        <v>96.86</v>
      </c>
      <c r="P85">
        <v>0</v>
      </c>
      <c r="Q85">
        <v>38.82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6.52</v>
      </c>
      <c r="X85">
        <v>35.5</v>
      </c>
      <c r="Y85">
        <v>11.84</v>
      </c>
      <c r="Z85">
        <v>11.83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</v>
      </c>
      <c r="AH85">
        <v>33.67</v>
      </c>
      <c r="AI85">
        <v>33.67</v>
      </c>
      <c r="AJ85">
        <v>27.24</v>
      </c>
      <c r="AK85">
        <v>0</v>
      </c>
      <c r="AL85">
        <v>0</v>
      </c>
      <c r="AM85">
        <v>0</v>
      </c>
    </row>
    <row r="86" spans="1:39">
      <c r="A86" t="s">
        <v>128</v>
      </c>
      <c r="B86" s="35">
        <v>261.36</v>
      </c>
      <c r="C86" s="35">
        <v>60.05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66.42</v>
      </c>
      <c r="N86">
        <v>273.83999999999997</v>
      </c>
      <c r="O86">
        <v>96.86</v>
      </c>
      <c r="P86">
        <v>0</v>
      </c>
      <c r="Q86">
        <v>38.619999999999997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6.52</v>
      </c>
      <c r="X86">
        <v>36</v>
      </c>
      <c r="Y86">
        <v>12</v>
      </c>
      <c r="Z86">
        <v>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</v>
      </c>
      <c r="AH86">
        <v>32.33</v>
      </c>
      <c r="AI86">
        <v>32.33</v>
      </c>
      <c r="AJ86">
        <v>27.24</v>
      </c>
      <c r="AK86">
        <v>0</v>
      </c>
      <c r="AL86">
        <v>0</v>
      </c>
      <c r="AM86">
        <v>0</v>
      </c>
    </row>
    <row r="87" spans="1:39">
      <c r="A87" t="s">
        <v>129</v>
      </c>
      <c r="B87" s="35">
        <v>261.36</v>
      </c>
      <c r="C87" s="35">
        <v>60.05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66.42</v>
      </c>
      <c r="N87">
        <v>273.83999999999997</v>
      </c>
      <c r="O87">
        <v>96.86</v>
      </c>
      <c r="P87">
        <v>0</v>
      </c>
      <c r="Q87">
        <v>37.82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6.33</v>
      </c>
      <c r="X87">
        <v>45</v>
      </c>
      <c r="Y87">
        <v>15</v>
      </c>
      <c r="Z87">
        <v>15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16.34</v>
      </c>
      <c r="AH87">
        <v>43</v>
      </c>
      <c r="AI87">
        <v>43</v>
      </c>
      <c r="AJ87">
        <v>27.24</v>
      </c>
      <c r="AK87">
        <v>0</v>
      </c>
      <c r="AL87">
        <v>0</v>
      </c>
      <c r="AM87">
        <v>0</v>
      </c>
    </row>
    <row r="88" spans="1:39">
      <c r="A88" t="s">
        <v>130</v>
      </c>
      <c r="B88" s="35">
        <v>261.36</v>
      </c>
      <c r="C88" s="35">
        <v>60.05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66.42</v>
      </c>
      <c r="N88">
        <v>273.83999999999997</v>
      </c>
      <c r="O88">
        <v>96.86</v>
      </c>
      <c r="P88">
        <v>0</v>
      </c>
      <c r="Q88">
        <v>37.42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6.33</v>
      </c>
      <c r="X88">
        <v>46.5</v>
      </c>
      <c r="Y88">
        <v>15.5</v>
      </c>
      <c r="Z88">
        <v>15.5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16.34</v>
      </c>
      <c r="AH88">
        <v>43.67</v>
      </c>
      <c r="AI88">
        <v>43.67</v>
      </c>
      <c r="AJ88">
        <v>27.24</v>
      </c>
      <c r="AK88">
        <v>0</v>
      </c>
      <c r="AL88">
        <v>0</v>
      </c>
      <c r="AM88">
        <v>0</v>
      </c>
    </row>
    <row r="89" spans="1:39">
      <c r="A89" t="s">
        <v>131</v>
      </c>
      <c r="B89" s="35">
        <v>261.36</v>
      </c>
      <c r="C89" s="35">
        <v>60.05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66.42</v>
      </c>
      <c r="N89">
        <v>273.83999999999997</v>
      </c>
      <c r="O89">
        <v>96.86</v>
      </c>
      <c r="P89">
        <v>0</v>
      </c>
      <c r="Q89">
        <v>35.61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6.33</v>
      </c>
      <c r="X89">
        <v>48</v>
      </c>
      <c r="Y89">
        <v>16</v>
      </c>
      <c r="Z89">
        <v>16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16.34</v>
      </c>
      <c r="AH89">
        <v>43</v>
      </c>
      <c r="AI89">
        <v>43</v>
      </c>
      <c r="AJ89">
        <v>26.24</v>
      </c>
      <c r="AK89">
        <v>0</v>
      </c>
      <c r="AL89">
        <v>0</v>
      </c>
      <c r="AM89">
        <v>3.53</v>
      </c>
    </row>
    <row r="90" spans="1:39">
      <c r="A90" t="s">
        <v>132</v>
      </c>
      <c r="B90" s="35">
        <v>261.36</v>
      </c>
      <c r="C90" s="35">
        <v>60.05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66.42</v>
      </c>
      <c r="N90">
        <v>273.83999999999997</v>
      </c>
      <c r="O90">
        <v>96.86</v>
      </c>
      <c r="P90">
        <v>0</v>
      </c>
      <c r="Q90">
        <v>35.61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6.33</v>
      </c>
      <c r="X90">
        <v>48.5</v>
      </c>
      <c r="Y90">
        <v>16.16</v>
      </c>
      <c r="Z90">
        <v>16.170000000000002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16.34</v>
      </c>
      <c r="AH90">
        <v>41.67</v>
      </c>
      <c r="AI90">
        <v>41.67</v>
      </c>
      <c r="AJ90">
        <v>26.24</v>
      </c>
      <c r="AK90">
        <v>0</v>
      </c>
      <c r="AL90">
        <v>0</v>
      </c>
      <c r="AM90">
        <v>3.53</v>
      </c>
    </row>
    <row r="91" spans="1:39">
      <c r="A91" t="s">
        <v>133</v>
      </c>
      <c r="B91" s="35">
        <v>261.36</v>
      </c>
      <c r="C91" s="35">
        <v>60.05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66.42</v>
      </c>
      <c r="N91">
        <v>273.83999999999997</v>
      </c>
      <c r="O91">
        <v>96.86</v>
      </c>
      <c r="P91">
        <v>0</v>
      </c>
      <c r="Q91">
        <v>37.42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6.15</v>
      </c>
      <c r="X91">
        <v>48.5</v>
      </c>
      <c r="Y91">
        <v>16.16</v>
      </c>
      <c r="Z91">
        <v>16.170000000000002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</v>
      </c>
      <c r="AH91">
        <v>43.33</v>
      </c>
      <c r="AI91">
        <v>43.33</v>
      </c>
      <c r="AJ91">
        <v>27.25</v>
      </c>
      <c r="AK91">
        <v>0</v>
      </c>
      <c r="AL91">
        <v>0</v>
      </c>
      <c r="AM91">
        <v>3.53</v>
      </c>
    </row>
    <row r="92" spans="1:39">
      <c r="A92" t="s">
        <v>134</v>
      </c>
      <c r="B92" s="35">
        <v>261.36</v>
      </c>
      <c r="C92" s="35">
        <v>60.05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66.42</v>
      </c>
      <c r="N92">
        <v>273.83999999999997</v>
      </c>
      <c r="O92">
        <v>96.86</v>
      </c>
      <c r="P92">
        <v>0</v>
      </c>
      <c r="Q92">
        <v>35.81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6.15</v>
      </c>
      <c r="X92">
        <v>47.5</v>
      </c>
      <c r="Y92">
        <v>15.84</v>
      </c>
      <c r="Z92">
        <v>15.83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15.66</v>
      </c>
      <c r="AH92">
        <v>42.33</v>
      </c>
      <c r="AI92">
        <v>42.33</v>
      </c>
      <c r="AJ92">
        <v>27.25</v>
      </c>
      <c r="AK92">
        <v>0</v>
      </c>
      <c r="AL92">
        <v>0</v>
      </c>
      <c r="AM92">
        <v>3.53</v>
      </c>
    </row>
    <row r="93" spans="1:39">
      <c r="A93" t="s">
        <v>135</v>
      </c>
      <c r="B93" s="35">
        <v>261.36</v>
      </c>
      <c r="C93" s="35">
        <v>60.05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66.42</v>
      </c>
      <c r="N93">
        <v>273.83999999999997</v>
      </c>
      <c r="O93">
        <v>96.86</v>
      </c>
      <c r="P93">
        <v>0</v>
      </c>
      <c r="Q93">
        <v>34.409999999999997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6.15</v>
      </c>
      <c r="X93">
        <v>46</v>
      </c>
      <c r="Y93">
        <v>15.34</v>
      </c>
      <c r="Z93">
        <v>15.33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12.34</v>
      </c>
      <c r="AH93">
        <v>41.67</v>
      </c>
      <c r="AI93">
        <v>41.67</v>
      </c>
      <c r="AJ93">
        <v>28.26</v>
      </c>
      <c r="AK93">
        <v>0</v>
      </c>
      <c r="AL93">
        <v>0</v>
      </c>
      <c r="AM93">
        <v>3.53</v>
      </c>
    </row>
    <row r="94" spans="1:39">
      <c r="A94" t="s">
        <v>136</v>
      </c>
      <c r="B94" s="35">
        <v>261.36</v>
      </c>
      <c r="C94" s="35">
        <v>60.05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66.42</v>
      </c>
      <c r="N94">
        <v>273.83999999999997</v>
      </c>
      <c r="O94">
        <v>96.86</v>
      </c>
      <c r="P94">
        <v>0</v>
      </c>
      <c r="Q94">
        <v>33.409999999999997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6.15</v>
      </c>
      <c r="X94">
        <v>45</v>
      </c>
      <c r="Y94">
        <v>15</v>
      </c>
      <c r="Z94">
        <v>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12.34</v>
      </c>
      <c r="AH94">
        <v>40.33</v>
      </c>
      <c r="AI94">
        <v>40.33</v>
      </c>
      <c r="AJ94">
        <v>27.76</v>
      </c>
      <c r="AK94">
        <v>0</v>
      </c>
      <c r="AL94">
        <v>0</v>
      </c>
      <c r="AM94">
        <v>3.53</v>
      </c>
    </row>
    <row r="95" spans="1:39">
      <c r="A95" t="s">
        <v>137</v>
      </c>
      <c r="B95" s="35">
        <v>261.36</v>
      </c>
      <c r="C95" s="35">
        <v>60.05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66.42</v>
      </c>
      <c r="N95">
        <v>273.83999999999997</v>
      </c>
      <c r="O95">
        <v>96.86</v>
      </c>
      <c r="P95">
        <v>0</v>
      </c>
      <c r="Q95">
        <v>30.21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6.15</v>
      </c>
      <c r="X95">
        <v>43.5</v>
      </c>
      <c r="Y95">
        <v>14.5</v>
      </c>
      <c r="Z95">
        <v>14.5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12.34</v>
      </c>
      <c r="AH95">
        <v>39.67</v>
      </c>
      <c r="AI95">
        <v>39.67</v>
      </c>
      <c r="AJ95">
        <v>27.76</v>
      </c>
      <c r="AK95">
        <v>0</v>
      </c>
      <c r="AL95">
        <v>0</v>
      </c>
      <c r="AM95">
        <v>3.53</v>
      </c>
    </row>
    <row r="96" spans="1:39">
      <c r="A96" t="s">
        <v>138</v>
      </c>
      <c r="B96" s="35">
        <v>226.58</v>
      </c>
      <c r="C96" s="35">
        <v>60.05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66.42</v>
      </c>
      <c r="N96">
        <v>273.83999999999997</v>
      </c>
      <c r="O96">
        <v>96.86</v>
      </c>
      <c r="P96">
        <v>0</v>
      </c>
      <c r="Q96">
        <v>29.41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6.15</v>
      </c>
      <c r="X96">
        <v>42.5</v>
      </c>
      <c r="Y96">
        <v>14.16</v>
      </c>
      <c r="Z96">
        <v>14.17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12.66</v>
      </c>
      <c r="AH96">
        <v>37.33</v>
      </c>
      <c r="AI96">
        <v>37.33</v>
      </c>
      <c r="AJ96">
        <v>27.76</v>
      </c>
      <c r="AK96">
        <v>0</v>
      </c>
      <c r="AL96">
        <v>0</v>
      </c>
      <c r="AM96">
        <v>3.53</v>
      </c>
    </row>
    <row r="97" spans="1:50">
      <c r="A97" t="s">
        <v>139</v>
      </c>
      <c r="B97" s="35">
        <v>226.58</v>
      </c>
      <c r="C97" s="35">
        <v>60.05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66.42</v>
      </c>
      <c r="N97">
        <v>273.83999999999997</v>
      </c>
      <c r="O97">
        <v>96.86</v>
      </c>
      <c r="P97">
        <v>0</v>
      </c>
      <c r="Q97">
        <v>29.01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6.15</v>
      </c>
      <c r="X97">
        <v>41</v>
      </c>
      <c r="Y97">
        <v>13.66</v>
      </c>
      <c r="Z97">
        <v>13.67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12.66</v>
      </c>
      <c r="AH97">
        <v>36.67</v>
      </c>
      <c r="AI97">
        <v>36.67</v>
      </c>
      <c r="AJ97">
        <v>27.76</v>
      </c>
      <c r="AK97">
        <v>0</v>
      </c>
      <c r="AL97">
        <v>0</v>
      </c>
      <c r="AM97">
        <v>3.53</v>
      </c>
    </row>
    <row r="98" spans="1:50">
      <c r="A98" t="s">
        <v>140</v>
      </c>
      <c r="B98" s="35">
        <v>226.58</v>
      </c>
      <c r="C98" s="35">
        <v>60.05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66.42</v>
      </c>
      <c r="N98">
        <v>273.83999999999997</v>
      </c>
      <c r="O98">
        <v>96.86</v>
      </c>
      <c r="P98">
        <v>0</v>
      </c>
      <c r="Q98">
        <v>28.81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6.15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12.34</v>
      </c>
      <c r="AH98">
        <v>36.33</v>
      </c>
      <c r="AI98">
        <v>36.33</v>
      </c>
      <c r="AJ98">
        <v>27.76</v>
      </c>
      <c r="AK98">
        <v>0</v>
      </c>
      <c r="AL98">
        <v>0</v>
      </c>
      <c r="AM98">
        <v>3.53</v>
      </c>
    </row>
    <row r="99" spans="1:50">
      <c r="A99" t="s">
        <v>141</v>
      </c>
      <c r="B99" s="35">
        <f>SUM(B3:B98)/4000</f>
        <v>3.9614650000000022</v>
      </c>
      <c r="C99" s="35">
        <f t="shared" ref="C99:P99" si="2">SUM(C3:C98)/4000</f>
        <v>1.5803400000000007</v>
      </c>
      <c r="D99" s="94">
        <f t="shared" ref="D99" si="3">SUM(D3:D98)/4000</f>
        <v>1.1159574999999999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0.1135075</v>
      </c>
      <c r="K99" s="38">
        <f t="shared" si="2"/>
        <v>0.1135075</v>
      </c>
      <c r="L99" s="38">
        <f t="shared" si="2"/>
        <v>0.11636249999999999</v>
      </c>
      <c r="M99">
        <f t="shared" si="2"/>
        <v>1.6712250000000017</v>
      </c>
      <c r="N99">
        <f t="shared" si="2"/>
        <v>4.6013250000000028</v>
      </c>
      <c r="O99">
        <f t="shared" si="2"/>
        <v>1.4316699999999993</v>
      </c>
      <c r="P99">
        <f t="shared" si="2"/>
        <v>0</v>
      </c>
      <c r="Q99">
        <f t="shared" ref="Q99:AF99" si="5">SUM(Q3:Q98)/4000</f>
        <v>0.77573999999999987</v>
      </c>
      <c r="R99" s="94">
        <f t="shared" si="5"/>
        <v>0.38755000000000001</v>
      </c>
      <c r="S99" s="94">
        <f t="shared" si="5"/>
        <v>0.34216750000000001</v>
      </c>
      <c r="T99" s="94">
        <f t="shared" si="5"/>
        <v>0.38624000000000003</v>
      </c>
      <c r="U99">
        <f t="shared" si="5"/>
        <v>0</v>
      </c>
      <c r="V99">
        <f t="shared" si="5"/>
        <v>0.17332499999999998</v>
      </c>
      <c r="W99">
        <f t="shared" si="5"/>
        <v>0.12823999999999985</v>
      </c>
      <c r="X99">
        <f t="shared" si="5"/>
        <v>0.83287500000000003</v>
      </c>
      <c r="Y99">
        <f t="shared" si="5"/>
        <v>0.27763000000000004</v>
      </c>
      <c r="Z99">
        <f t="shared" si="5"/>
        <v>0.27762249999999999</v>
      </c>
      <c r="AA99">
        <f t="shared" si="5"/>
        <v>1.7505450000000002</v>
      </c>
      <c r="AB99">
        <f t="shared" si="5"/>
        <v>0.35009000000000018</v>
      </c>
      <c r="AC99">
        <f t="shared" si="5"/>
        <v>0.69190499999999999</v>
      </c>
      <c r="AD99">
        <f t="shared" si="5"/>
        <v>0.36349999999999999</v>
      </c>
      <c r="AE99">
        <f t="shared" si="5"/>
        <v>0.69225000000000003</v>
      </c>
      <c r="AF99">
        <f t="shared" si="5"/>
        <v>0.33250000000000002</v>
      </c>
      <c r="AG99">
        <f t="shared" ref="AG99:AM99" si="6">SUM(AG3:AG98)/4000</f>
        <v>0.27551999999999993</v>
      </c>
      <c r="AH99">
        <f t="shared" si="6"/>
        <v>0.74842000000000009</v>
      </c>
      <c r="AI99">
        <f t="shared" si="6"/>
        <v>0.74842000000000009</v>
      </c>
      <c r="AJ99">
        <f t="shared" si="6"/>
        <v>0.66426999999999992</v>
      </c>
      <c r="AK99">
        <f t="shared" si="6"/>
        <v>1.4870000000000001</v>
      </c>
      <c r="AL99">
        <f t="shared" si="6"/>
        <v>0.63375000000000004</v>
      </c>
      <c r="AM99">
        <f t="shared" si="6"/>
        <v>8.8250000000000012E-3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45546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464.88</v>
      </c>
      <c r="L3">
        <v>9.31</v>
      </c>
      <c r="M3">
        <v>30.883262813522357</v>
      </c>
      <c r="N3">
        <v>50.519999999999996</v>
      </c>
      <c r="O3">
        <v>71.359999999999985</v>
      </c>
      <c r="P3">
        <v>20.09</v>
      </c>
      <c r="Q3">
        <v>8.9699999999999989</v>
      </c>
      <c r="R3">
        <v>18.03</v>
      </c>
      <c r="S3">
        <v>11.225917721518988</v>
      </c>
      <c r="T3">
        <v>0</v>
      </c>
      <c r="U3">
        <v>49.440000000000005</v>
      </c>
      <c r="V3">
        <v>6.08</v>
      </c>
      <c r="W3">
        <v>19.735608453837596</v>
      </c>
      <c r="X3">
        <v>42.054391644908613</v>
      </c>
      <c r="Y3">
        <v>0</v>
      </c>
      <c r="Z3">
        <v>0</v>
      </c>
      <c r="AA3">
        <v>17.929797468354433</v>
      </c>
      <c r="AB3">
        <v>16.806215503017146</v>
      </c>
      <c r="AC3">
        <v>12.36133059010964</v>
      </c>
      <c r="AD3">
        <v>15.620862736690389</v>
      </c>
      <c r="AE3">
        <v>20.742214538128081</v>
      </c>
      <c r="AF3">
        <v>23.828104220105811</v>
      </c>
      <c r="AG3">
        <v>27.028933969319791</v>
      </c>
      <c r="AH3">
        <v>65.075314128302978</v>
      </c>
      <c r="AI3">
        <v>1.3526054985540323</v>
      </c>
      <c r="AJ3">
        <v>0</v>
      </c>
      <c r="AK3">
        <v>21.914287894237077</v>
      </c>
      <c r="AL3">
        <v>60.45172719449225</v>
      </c>
      <c r="AM3">
        <v>6.7193165402305848</v>
      </c>
      <c r="AN3">
        <v>0</v>
      </c>
      <c r="AO3">
        <v>4.3788239999999998</v>
      </c>
      <c r="AP3">
        <v>5.5293777961888972</v>
      </c>
      <c r="AQ3">
        <v>41.784213433832612</v>
      </c>
      <c r="AR3">
        <v>20.898135869565209</v>
      </c>
      <c r="AS3">
        <v>14.074365489293287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1179.07480750421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419.84819056165742</v>
      </c>
      <c r="L4">
        <v>9.08</v>
      </c>
      <c r="M4">
        <v>30.883262813522357</v>
      </c>
      <c r="N4">
        <v>50.519999999999996</v>
      </c>
      <c r="O4">
        <v>71.359999999999985</v>
      </c>
      <c r="P4">
        <v>20.09</v>
      </c>
      <c r="Q4">
        <v>8.7439945092656153</v>
      </c>
      <c r="R4">
        <v>18.03</v>
      </c>
      <c r="S4">
        <v>11.225917721518988</v>
      </c>
      <c r="T4">
        <v>0</v>
      </c>
      <c r="U4">
        <v>49.440000000000005</v>
      </c>
      <c r="V4">
        <v>6.08</v>
      </c>
      <c r="W4">
        <v>19.735608453837596</v>
      </c>
      <c r="X4">
        <v>42.054391644908613</v>
      </c>
      <c r="Y4">
        <v>0</v>
      </c>
      <c r="Z4">
        <v>0</v>
      </c>
      <c r="AA4">
        <v>17.929797468354433</v>
      </c>
      <c r="AB4">
        <v>16.806215503017146</v>
      </c>
      <c r="AC4">
        <v>12.36133059010964</v>
      </c>
      <c r="AD4">
        <v>15.620862736690389</v>
      </c>
      <c r="AE4">
        <v>20.742214538128081</v>
      </c>
      <c r="AF4">
        <v>23.828104220105811</v>
      </c>
      <c r="AG4">
        <v>27.028933969319791</v>
      </c>
      <c r="AH4">
        <v>65.075314128302978</v>
      </c>
      <c r="AI4">
        <v>1.3526054985540323</v>
      </c>
      <c r="AJ4">
        <v>0</v>
      </c>
      <c r="AK4">
        <v>21.914287894237077</v>
      </c>
      <c r="AL4">
        <v>60.45172719449225</v>
      </c>
      <c r="AM4">
        <v>6.7193165402305848</v>
      </c>
      <c r="AN4">
        <v>0</v>
      </c>
      <c r="AO4">
        <v>4.3788239999999998</v>
      </c>
      <c r="AP4">
        <v>5.5293777961888972</v>
      </c>
      <c r="AQ4">
        <v>41.784213433832612</v>
      </c>
      <c r="AR4">
        <v>20.898135869565209</v>
      </c>
      <c r="AS4">
        <v>14.074365489293287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1133.5869925751331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358.3479570990807</v>
      </c>
      <c r="L5">
        <v>9.08</v>
      </c>
      <c r="M5">
        <v>30.213261984392425</v>
      </c>
      <c r="N5">
        <v>50.519999999999996</v>
      </c>
      <c r="O5">
        <v>71.359999999999985</v>
      </c>
      <c r="P5">
        <v>20.09</v>
      </c>
      <c r="Q5">
        <v>8.7439945092656153</v>
      </c>
      <c r="R5">
        <v>18.03</v>
      </c>
      <c r="S5">
        <v>11.225917721518988</v>
      </c>
      <c r="T5">
        <v>0</v>
      </c>
      <c r="U5">
        <v>49.440000000000005</v>
      </c>
      <c r="V5">
        <v>6.0847686274509805</v>
      </c>
      <c r="W5">
        <v>19.735608453837596</v>
      </c>
      <c r="X5">
        <v>42.054391644908613</v>
      </c>
      <c r="Y5">
        <v>0</v>
      </c>
      <c r="Z5">
        <v>0</v>
      </c>
      <c r="AA5">
        <v>17.929797468354433</v>
      </c>
      <c r="AB5">
        <v>16.806215503017146</v>
      </c>
      <c r="AC5">
        <v>8.2355823371506123</v>
      </c>
      <c r="AD5">
        <v>15.620862736690389</v>
      </c>
      <c r="AE5">
        <v>20.742214538128081</v>
      </c>
      <c r="AF5">
        <v>23.828104220105811</v>
      </c>
      <c r="AG5">
        <v>27.028933969319791</v>
      </c>
      <c r="AH5">
        <v>65.075314128302978</v>
      </c>
      <c r="AI5">
        <v>1.3526054985540323</v>
      </c>
      <c r="AJ5">
        <v>0</v>
      </c>
      <c r="AK5">
        <v>21.914287894237077</v>
      </c>
      <c r="AL5">
        <v>60.45172719449225</v>
      </c>
      <c r="AM5">
        <v>6.7193165402305848</v>
      </c>
      <c r="AN5">
        <v>0</v>
      </c>
      <c r="AO5">
        <v>4.4403120000000005</v>
      </c>
      <c r="AP5">
        <v>5.5293777961888972</v>
      </c>
      <c r="AQ5">
        <v>41.784213433832612</v>
      </c>
      <c r="AR5">
        <v>18.785482789855067</v>
      </c>
      <c r="AS5">
        <v>14.074365489293287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1065.2446135782077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319.60776482021384</v>
      </c>
      <c r="L6">
        <v>9.08</v>
      </c>
      <c r="M6">
        <v>30.213261984392425</v>
      </c>
      <c r="N6">
        <v>50.519999999999996</v>
      </c>
      <c r="O6">
        <v>71.359999999999985</v>
      </c>
      <c r="P6">
        <v>20.09</v>
      </c>
      <c r="Q6">
        <v>8.7439945092656153</v>
      </c>
      <c r="R6">
        <v>18.03</v>
      </c>
      <c r="S6">
        <v>11.225917721518988</v>
      </c>
      <c r="T6">
        <v>0</v>
      </c>
      <c r="U6">
        <v>49.440000000000005</v>
      </c>
      <c r="V6">
        <v>6.0847686274509805</v>
      </c>
      <c r="W6">
        <v>19.735608453837596</v>
      </c>
      <c r="X6">
        <v>42.054391644908613</v>
      </c>
      <c r="Y6">
        <v>0</v>
      </c>
      <c r="Z6">
        <v>0</v>
      </c>
      <c r="AA6">
        <v>17.929797468354433</v>
      </c>
      <c r="AB6">
        <v>16.806215503017146</v>
      </c>
      <c r="AC6">
        <v>8.2355823371506123</v>
      </c>
      <c r="AD6">
        <v>15.620862736690389</v>
      </c>
      <c r="AE6">
        <v>20.742214538128081</v>
      </c>
      <c r="AF6">
        <v>23.828104220105811</v>
      </c>
      <c r="AG6">
        <v>27.028933969319791</v>
      </c>
      <c r="AH6">
        <v>65.075314128302978</v>
      </c>
      <c r="AI6">
        <v>6.7670057442364975</v>
      </c>
      <c r="AJ6">
        <v>0</v>
      </c>
      <c r="AK6">
        <v>21.914287894237077</v>
      </c>
      <c r="AL6">
        <v>60.45172719449225</v>
      </c>
      <c r="AM6">
        <v>6.7193165402305848</v>
      </c>
      <c r="AN6">
        <v>0</v>
      </c>
      <c r="AO6">
        <v>4.4403120000000005</v>
      </c>
      <c r="AP6">
        <v>5.5293777961888972</v>
      </c>
      <c r="AQ6">
        <v>41.784213433832612</v>
      </c>
      <c r="AR6">
        <v>18.785482789855067</v>
      </c>
      <c r="AS6">
        <v>14.074365489293287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1031.9188215450235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273.35999999999996</v>
      </c>
      <c r="L7">
        <v>9.08</v>
      </c>
      <c r="M7">
        <v>30.213261984392425</v>
      </c>
      <c r="N7">
        <v>50.519999999999996</v>
      </c>
      <c r="O7">
        <v>71.359999999999985</v>
      </c>
      <c r="P7">
        <v>20.09</v>
      </c>
      <c r="Q7">
        <v>8.7439945092656153</v>
      </c>
      <c r="R7">
        <v>18.03</v>
      </c>
      <c r="S7">
        <v>11.225917721518988</v>
      </c>
      <c r="T7">
        <v>0</v>
      </c>
      <c r="U7">
        <v>49.440000000000005</v>
      </c>
      <c r="V7">
        <v>6.08</v>
      </c>
      <c r="W7">
        <v>19.11</v>
      </c>
      <c r="X7">
        <v>42.054391644908613</v>
      </c>
      <c r="Y7">
        <v>0</v>
      </c>
      <c r="Z7">
        <v>0</v>
      </c>
      <c r="AA7">
        <v>17.929797468354433</v>
      </c>
      <c r="AB7">
        <v>16.806215503017146</v>
      </c>
      <c r="AC7">
        <v>8.2355823371506123</v>
      </c>
      <c r="AD7">
        <v>15.620862736690389</v>
      </c>
      <c r="AE7">
        <v>20.742214538128081</v>
      </c>
      <c r="AF7">
        <v>23.828104220105811</v>
      </c>
      <c r="AG7">
        <v>27.028933969319791</v>
      </c>
      <c r="AH7">
        <v>65.075314128302978</v>
      </c>
      <c r="AI7">
        <v>6.7670057442364975</v>
      </c>
      <c r="AJ7">
        <v>0</v>
      </c>
      <c r="AK7">
        <v>21.914287894237077</v>
      </c>
      <c r="AL7">
        <v>60.45172719449225</v>
      </c>
      <c r="AM7">
        <v>4.4822075851003067</v>
      </c>
      <c r="AN7">
        <v>0</v>
      </c>
      <c r="AO7">
        <v>4.4403120000000005</v>
      </c>
      <c r="AP7">
        <v>5.5293777961888972</v>
      </c>
      <c r="AQ7">
        <v>41.784213433832612</v>
      </c>
      <c r="AR7">
        <v>18.785482789855067</v>
      </c>
      <c r="AS7">
        <v>14.074365489293287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982.80357068839101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273.35999999999996</v>
      </c>
      <c r="L8">
        <v>9.08</v>
      </c>
      <c r="M8">
        <v>30.213261984392425</v>
      </c>
      <c r="N8">
        <v>50.519999999999996</v>
      </c>
      <c r="O8">
        <v>71.359999999999985</v>
      </c>
      <c r="P8">
        <v>20.09</v>
      </c>
      <c r="Q8">
        <v>8.7439945092656153</v>
      </c>
      <c r="R8">
        <v>18.03</v>
      </c>
      <c r="S8">
        <v>11.225917721518988</v>
      </c>
      <c r="T8">
        <v>0</v>
      </c>
      <c r="U8">
        <v>49.440000000000005</v>
      </c>
      <c r="V8">
        <v>6.08</v>
      </c>
      <c r="W8">
        <v>19.11</v>
      </c>
      <c r="X8">
        <v>42.054391644908613</v>
      </c>
      <c r="Y8">
        <v>0</v>
      </c>
      <c r="Z8">
        <v>0</v>
      </c>
      <c r="AA8">
        <v>17.929797468354433</v>
      </c>
      <c r="AB8">
        <v>11.202835690197048</v>
      </c>
      <c r="AC8">
        <v>8.2355823371506123</v>
      </c>
      <c r="AD8">
        <v>15.620862736690389</v>
      </c>
      <c r="AE8">
        <v>20.742214538128081</v>
      </c>
      <c r="AF8">
        <v>23.828104220105811</v>
      </c>
      <c r="AG8">
        <v>27.028933969319791</v>
      </c>
      <c r="AH8">
        <v>65.075314128302978</v>
      </c>
      <c r="AI8">
        <v>6.7670057442364975</v>
      </c>
      <c r="AJ8">
        <v>0</v>
      </c>
      <c r="AK8">
        <v>21.914287894237077</v>
      </c>
      <c r="AL8">
        <v>60.45172719449225</v>
      </c>
      <c r="AM8">
        <v>4.4822075851003067</v>
      </c>
      <c r="AN8">
        <v>0</v>
      </c>
      <c r="AO8">
        <v>4.4403120000000005</v>
      </c>
      <c r="AP8">
        <v>5.5293777961888972</v>
      </c>
      <c r="AQ8">
        <v>41.784213433832612</v>
      </c>
      <c r="AR8">
        <v>18.785482789855067</v>
      </c>
      <c r="AS8">
        <v>14.074365489293287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977.20019087557091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273.35999999999996</v>
      </c>
      <c r="L9">
        <v>5</v>
      </c>
      <c r="M9">
        <v>30.213261984392425</v>
      </c>
      <c r="N9">
        <v>50.519999999999996</v>
      </c>
      <c r="O9">
        <v>71.359999999999985</v>
      </c>
      <c r="P9">
        <v>20.09</v>
      </c>
      <c r="Q9">
        <v>5.08</v>
      </c>
      <c r="R9">
        <v>10.67</v>
      </c>
      <c r="S9">
        <v>6.7846694214876031</v>
      </c>
      <c r="T9">
        <v>0</v>
      </c>
      <c r="U9">
        <v>49.440000000000005</v>
      </c>
      <c r="V9">
        <v>6.08</v>
      </c>
      <c r="W9">
        <v>19.11</v>
      </c>
      <c r="X9">
        <v>42.054391644908613</v>
      </c>
      <c r="Y9">
        <v>0</v>
      </c>
      <c r="Z9">
        <v>0</v>
      </c>
      <c r="AA9">
        <v>17.929797468354433</v>
      </c>
      <c r="AB9">
        <v>11.202835690197048</v>
      </c>
      <c r="AC9">
        <v>8.2355823371506123</v>
      </c>
      <c r="AD9">
        <v>15.620862736690389</v>
      </c>
      <c r="AE9">
        <v>20.742214538128081</v>
      </c>
      <c r="AF9">
        <v>23.828104220105811</v>
      </c>
      <c r="AG9">
        <v>27.028933969319791</v>
      </c>
      <c r="AH9">
        <v>65.075314128302978</v>
      </c>
      <c r="AI9">
        <v>6.7670057442364975</v>
      </c>
      <c r="AJ9">
        <v>0</v>
      </c>
      <c r="AK9">
        <v>21.914287894237077</v>
      </c>
      <c r="AL9">
        <v>60.45172719449225</v>
      </c>
      <c r="AM9">
        <v>4.4822075851003067</v>
      </c>
      <c r="AN9">
        <v>0</v>
      </c>
      <c r="AO9">
        <v>4.4403120000000005</v>
      </c>
      <c r="AP9">
        <v>5.5293777961888972</v>
      </c>
      <c r="AQ9">
        <v>41.784213433832612</v>
      </c>
      <c r="AR9">
        <v>20.898135869565209</v>
      </c>
      <c r="AS9">
        <v>14.074365489293287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959.76760114598403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273.35999999999996</v>
      </c>
      <c r="L10">
        <v>5</v>
      </c>
      <c r="M10">
        <v>30.213261984392425</v>
      </c>
      <c r="N10">
        <v>50.519999999999996</v>
      </c>
      <c r="O10">
        <v>71.359999999999985</v>
      </c>
      <c r="P10">
        <v>20.09</v>
      </c>
      <c r="Q10">
        <v>5.08</v>
      </c>
      <c r="R10">
        <v>10.67</v>
      </c>
      <c r="S10">
        <v>6.7846694214876031</v>
      </c>
      <c r="T10">
        <v>0</v>
      </c>
      <c r="U10">
        <v>49.440000000000005</v>
      </c>
      <c r="V10">
        <v>6.08</v>
      </c>
      <c r="W10">
        <v>19.11</v>
      </c>
      <c r="X10">
        <v>42.054391644908613</v>
      </c>
      <c r="Y10">
        <v>0</v>
      </c>
      <c r="Z10">
        <v>0</v>
      </c>
      <c r="AA10">
        <v>17.929797468354433</v>
      </c>
      <c r="AB10">
        <v>11.202835690197048</v>
      </c>
      <c r="AC10">
        <v>8.2355823371506123</v>
      </c>
      <c r="AD10">
        <v>15.620862736690389</v>
      </c>
      <c r="AE10">
        <v>20.742214538128081</v>
      </c>
      <c r="AF10">
        <v>23.828104220105811</v>
      </c>
      <c r="AG10">
        <v>27.028933969319791</v>
      </c>
      <c r="AH10">
        <v>65.075314128302978</v>
      </c>
      <c r="AI10">
        <v>1.3526054985540323</v>
      </c>
      <c r="AJ10">
        <v>0</v>
      </c>
      <c r="AK10">
        <v>21.914287894237077</v>
      </c>
      <c r="AL10">
        <v>60.45172719449225</v>
      </c>
      <c r="AM10">
        <v>4.4822075851003067</v>
      </c>
      <c r="AN10">
        <v>0</v>
      </c>
      <c r="AO10">
        <v>4.4403120000000005</v>
      </c>
      <c r="AP10">
        <v>5.5293777961888972</v>
      </c>
      <c r="AQ10">
        <v>41.784213433832612</v>
      </c>
      <c r="AR10">
        <v>20.898135869565209</v>
      </c>
      <c r="AS10">
        <v>14.074365489293287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954.35320090030154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273.35999999999996</v>
      </c>
      <c r="L11">
        <v>5</v>
      </c>
      <c r="M11">
        <v>30.213261984392425</v>
      </c>
      <c r="N11">
        <v>50.519999999999996</v>
      </c>
      <c r="O11">
        <v>71.359999999999985</v>
      </c>
      <c r="P11">
        <v>20.09</v>
      </c>
      <c r="Q11">
        <v>5.08</v>
      </c>
      <c r="R11">
        <v>10.67</v>
      </c>
      <c r="S11">
        <v>6.7846694214876031</v>
      </c>
      <c r="T11">
        <v>0</v>
      </c>
      <c r="U11">
        <v>49.440000000000005</v>
      </c>
      <c r="V11">
        <v>3.8758458244111349</v>
      </c>
      <c r="W11">
        <v>19.11</v>
      </c>
      <c r="X11">
        <v>42.054391644908613</v>
      </c>
      <c r="Y11">
        <v>0</v>
      </c>
      <c r="Z11">
        <v>0</v>
      </c>
      <c r="AA11">
        <v>17.929797468354433</v>
      </c>
      <c r="AB11">
        <v>11.202835690197048</v>
      </c>
      <c r="AC11">
        <v>8.2355823371506123</v>
      </c>
      <c r="AD11">
        <v>15.620862736690389</v>
      </c>
      <c r="AE11">
        <v>20.742214538128081</v>
      </c>
      <c r="AF11">
        <v>23.828104220105811</v>
      </c>
      <c r="AG11">
        <v>27.028933969319791</v>
      </c>
      <c r="AH11">
        <v>65.075314128302978</v>
      </c>
      <c r="AI11">
        <v>1.3526054985540323</v>
      </c>
      <c r="AJ11">
        <v>0</v>
      </c>
      <c r="AK11">
        <v>21.914287894237077</v>
      </c>
      <c r="AL11">
        <v>60.45172719449225</v>
      </c>
      <c r="AM11">
        <v>4.4822075851003067</v>
      </c>
      <c r="AN11">
        <v>0</v>
      </c>
      <c r="AO11">
        <v>4.4403120000000005</v>
      </c>
      <c r="AP11">
        <v>5.5293777961888972</v>
      </c>
      <c r="AQ11">
        <v>41.784213433832612</v>
      </c>
      <c r="AR11">
        <v>20.898135869565209</v>
      </c>
      <c r="AS11">
        <v>14.074365489293287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952.14904672471266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273.35999999999996</v>
      </c>
      <c r="L12">
        <v>5</v>
      </c>
      <c r="M12">
        <v>30.213261984392425</v>
      </c>
      <c r="N12">
        <v>50.519999999999996</v>
      </c>
      <c r="O12">
        <v>71.359999999999985</v>
      </c>
      <c r="P12">
        <v>20.09</v>
      </c>
      <c r="Q12">
        <v>5.08</v>
      </c>
      <c r="R12">
        <v>10.67</v>
      </c>
      <c r="S12">
        <v>6.7846694214876031</v>
      </c>
      <c r="T12">
        <v>0</v>
      </c>
      <c r="U12">
        <v>49.440000000000005</v>
      </c>
      <c r="V12">
        <v>3.8758458244111349</v>
      </c>
      <c r="W12">
        <v>19.11</v>
      </c>
      <c r="X12">
        <v>42.054391644908613</v>
      </c>
      <c r="Y12">
        <v>0</v>
      </c>
      <c r="Z12">
        <v>0</v>
      </c>
      <c r="AA12">
        <v>17.929797468354433</v>
      </c>
      <c r="AB12">
        <v>11.202835690197048</v>
      </c>
      <c r="AC12">
        <v>8.2355823371506123</v>
      </c>
      <c r="AD12">
        <v>15.620862736690389</v>
      </c>
      <c r="AE12">
        <v>20.742214538128081</v>
      </c>
      <c r="AF12">
        <v>23.828104220105811</v>
      </c>
      <c r="AG12">
        <v>27.028933969319791</v>
      </c>
      <c r="AH12">
        <v>65.075314128302978</v>
      </c>
      <c r="AI12">
        <v>1.3526054985540323</v>
      </c>
      <c r="AJ12">
        <v>0</v>
      </c>
      <c r="AK12">
        <v>21.914287894237077</v>
      </c>
      <c r="AL12">
        <v>60.45172719449225</v>
      </c>
      <c r="AM12">
        <v>2.2411037925501534</v>
      </c>
      <c r="AN12">
        <v>0</v>
      </c>
      <c r="AO12">
        <v>4.4403120000000005</v>
      </c>
      <c r="AP12">
        <v>5.5293777961888972</v>
      </c>
      <c r="AQ12">
        <v>41.784213433832612</v>
      </c>
      <c r="AR12">
        <v>18.785482789855067</v>
      </c>
      <c r="AS12">
        <v>14.074365489293287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947.79528985245236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273.35999999999996</v>
      </c>
      <c r="L13">
        <v>5</v>
      </c>
      <c r="M13">
        <v>30.213261984392425</v>
      </c>
      <c r="N13">
        <v>50.519999999999996</v>
      </c>
      <c r="O13">
        <v>71.359999999999985</v>
      </c>
      <c r="P13">
        <v>20.09</v>
      </c>
      <c r="Q13">
        <v>5.08</v>
      </c>
      <c r="R13">
        <v>10.67</v>
      </c>
      <c r="S13">
        <v>6.7846694214876031</v>
      </c>
      <c r="T13">
        <v>0</v>
      </c>
      <c r="U13">
        <v>49.440000000000005</v>
      </c>
      <c r="V13">
        <v>3.8758458244111349</v>
      </c>
      <c r="W13">
        <v>9.9128411697247714</v>
      </c>
      <c r="X13">
        <v>23.243020535482195</v>
      </c>
      <c r="Y13">
        <v>0</v>
      </c>
      <c r="Z13">
        <v>0</v>
      </c>
      <c r="AA13">
        <v>17.929797468354433</v>
      </c>
      <c r="AB13">
        <v>11.202835690197048</v>
      </c>
      <c r="AC13">
        <v>8.2355823371506123</v>
      </c>
      <c r="AD13">
        <v>15.620862736690389</v>
      </c>
      <c r="AE13">
        <v>20.742214538128081</v>
      </c>
      <c r="AF13">
        <v>23.828104220105811</v>
      </c>
      <c r="AG13">
        <v>27.028933969319791</v>
      </c>
      <c r="AH13">
        <v>65.075314128302978</v>
      </c>
      <c r="AI13">
        <v>1.3526054985540323</v>
      </c>
      <c r="AJ13">
        <v>0</v>
      </c>
      <c r="AK13">
        <v>21.914287894237077</v>
      </c>
      <c r="AL13">
        <v>60.45172719449225</v>
      </c>
      <c r="AM13">
        <v>0</v>
      </c>
      <c r="AN13">
        <v>0</v>
      </c>
      <c r="AO13">
        <v>4.4403120000000005</v>
      </c>
      <c r="AP13">
        <v>5.5293777961888972</v>
      </c>
      <c r="AQ13">
        <v>41.784213433832612</v>
      </c>
      <c r="AR13">
        <v>18.785482789855067</v>
      </c>
      <c r="AS13">
        <v>14.074365489293287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917.54565612020053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273.35999999999996</v>
      </c>
      <c r="L14">
        <v>5</v>
      </c>
      <c r="M14">
        <v>30.213261984392425</v>
      </c>
      <c r="N14">
        <v>50.519999999999996</v>
      </c>
      <c r="O14">
        <v>71.359999999999985</v>
      </c>
      <c r="P14">
        <v>20.09</v>
      </c>
      <c r="Q14">
        <v>5.08</v>
      </c>
      <c r="R14">
        <v>10.67</v>
      </c>
      <c r="S14">
        <v>6.7846694214876031</v>
      </c>
      <c r="T14">
        <v>0</v>
      </c>
      <c r="U14">
        <v>49.440000000000005</v>
      </c>
      <c r="V14">
        <v>3.87</v>
      </c>
      <c r="W14">
        <v>10.86</v>
      </c>
      <c r="X14">
        <v>23.545529612756262</v>
      </c>
      <c r="Y14">
        <v>0</v>
      </c>
      <c r="Z14">
        <v>0</v>
      </c>
      <c r="AA14">
        <v>11.951734177215194</v>
      </c>
      <c r="AB14">
        <v>11.202835690197048</v>
      </c>
      <c r="AC14">
        <v>8.2355823371506123</v>
      </c>
      <c r="AD14">
        <v>15.620862736690389</v>
      </c>
      <c r="AE14">
        <v>20.742214538128081</v>
      </c>
      <c r="AF14">
        <v>23.828104220105811</v>
      </c>
      <c r="AG14">
        <v>27.028933969319791</v>
      </c>
      <c r="AH14">
        <v>65.075314128302978</v>
      </c>
      <c r="AI14">
        <v>1.3526054985540323</v>
      </c>
      <c r="AJ14">
        <v>0</v>
      </c>
      <c r="AK14">
        <v>21.914287894237077</v>
      </c>
      <c r="AL14">
        <v>60.45172719449225</v>
      </c>
      <c r="AM14">
        <v>0</v>
      </c>
      <c r="AN14">
        <v>0</v>
      </c>
      <c r="AO14">
        <v>4.4403120000000005</v>
      </c>
      <c r="AP14">
        <v>5.5293777961888972</v>
      </c>
      <c r="AQ14">
        <v>41.784213433832612</v>
      </c>
      <c r="AR14">
        <v>18.785482789855067</v>
      </c>
      <c r="AS14">
        <v>14.074365489293287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912.81141491219944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273.35999999999996</v>
      </c>
      <c r="L15">
        <v>5</v>
      </c>
      <c r="M15">
        <v>30.213261984392425</v>
      </c>
      <c r="N15">
        <v>50.519999999999996</v>
      </c>
      <c r="O15">
        <v>71.359999999999985</v>
      </c>
      <c r="P15">
        <v>20.09</v>
      </c>
      <c r="Q15">
        <v>5.08</v>
      </c>
      <c r="R15">
        <v>10.67</v>
      </c>
      <c r="S15">
        <v>6.7846694214876031</v>
      </c>
      <c r="T15">
        <v>0</v>
      </c>
      <c r="U15">
        <v>49.440000000000005</v>
      </c>
      <c r="V15">
        <v>3.87</v>
      </c>
      <c r="W15">
        <v>10.86</v>
      </c>
      <c r="X15">
        <v>23.545529612756262</v>
      </c>
      <c r="Y15">
        <v>0</v>
      </c>
      <c r="Z15">
        <v>0</v>
      </c>
      <c r="AA15">
        <v>11.951734177215194</v>
      </c>
      <c r="AB15">
        <v>11.202835690197048</v>
      </c>
      <c r="AC15">
        <v>8.2355823371506123</v>
      </c>
      <c r="AD15">
        <v>15.620862736690389</v>
      </c>
      <c r="AE15">
        <v>20.742214538128081</v>
      </c>
      <c r="AF15">
        <v>17.874262037904067</v>
      </c>
      <c r="AG15">
        <v>27.028933969319791</v>
      </c>
      <c r="AH15">
        <v>65.075314128302978</v>
      </c>
      <c r="AI15">
        <v>1.3526054985540323</v>
      </c>
      <c r="AJ15">
        <v>0</v>
      </c>
      <c r="AK15">
        <v>21.914287894237077</v>
      </c>
      <c r="AL15">
        <v>57.355655765920808</v>
      </c>
      <c r="AM15">
        <v>0</v>
      </c>
      <c r="AN15">
        <v>0</v>
      </c>
      <c r="AO15">
        <v>4.4403120000000005</v>
      </c>
      <c r="AP15">
        <v>4.905730737365368</v>
      </c>
      <c r="AQ15">
        <v>41.784213433832612</v>
      </c>
      <c r="AR15">
        <v>18.785482789855067</v>
      </c>
      <c r="AS15">
        <v>13.158732052631875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902.22222080594111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273.35999999999996</v>
      </c>
      <c r="L16">
        <v>5</v>
      </c>
      <c r="M16">
        <v>30.213261984392425</v>
      </c>
      <c r="N16">
        <v>50.519999999999996</v>
      </c>
      <c r="O16">
        <v>71.359999999999985</v>
      </c>
      <c r="P16">
        <v>20.09</v>
      </c>
      <c r="Q16">
        <v>5.08</v>
      </c>
      <c r="R16">
        <v>10.67</v>
      </c>
      <c r="S16">
        <v>6.7846694214876031</v>
      </c>
      <c r="T16">
        <v>0</v>
      </c>
      <c r="U16">
        <v>49.440000000000005</v>
      </c>
      <c r="V16">
        <v>3.87</v>
      </c>
      <c r="W16">
        <v>10.86</v>
      </c>
      <c r="X16">
        <v>23.545529612756262</v>
      </c>
      <c r="Y16">
        <v>0</v>
      </c>
      <c r="Z16">
        <v>0</v>
      </c>
      <c r="AA16">
        <v>11.951734177215194</v>
      </c>
      <c r="AB16">
        <v>11.202835690197048</v>
      </c>
      <c r="AC16">
        <v>8.2355823371506123</v>
      </c>
      <c r="AD16">
        <v>15.620862736690389</v>
      </c>
      <c r="AE16">
        <v>20.742214538128081</v>
      </c>
      <c r="AF16">
        <v>17.874262037904067</v>
      </c>
      <c r="AG16">
        <v>27.028933969319791</v>
      </c>
      <c r="AH16">
        <v>65.075314128302978</v>
      </c>
      <c r="AI16">
        <v>1.3526054985540323</v>
      </c>
      <c r="AJ16">
        <v>0</v>
      </c>
      <c r="AK16">
        <v>21.914287894237077</v>
      </c>
      <c r="AL16">
        <v>57.355655765920808</v>
      </c>
      <c r="AM16">
        <v>0</v>
      </c>
      <c r="AN16">
        <v>0</v>
      </c>
      <c r="AO16">
        <v>4.4403120000000005</v>
      </c>
      <c r="AP16">
        <v>4.905730737365368</v>
      </c>
      <c r="AQ16">
        <v>41.784213433832612</v>
      </c>
      <c r="AR16">
        <v>20.898135869565209</v>
      </c>
      <c r="AS16">
        <v>13.158732052631875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904.33487388565118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273.35999999999996</v>
      </c>
      <c r="L17">
        <v>5</v>
      </c>
      <c r="M17">
        <v>30.213261984392425</v>
      </c>
      <c r="N17">
        <v>50.519999999999996</v>
      </c>
      <c r="O17">
        <v>71.359999999999985</v>
      </c>
      <c r="P17">
        <v>20.09</v>
      </c>
      <c r="Q17">
        <v>5.08</v>
      </c>
      <c r="R17">
        <v>10.67</v>
      </c>
      <c r="S17">
        <v>6.7846694214876031</v>
      </c>
      <c r="T17">
        <v>0</v>
      </c>
      <c r="U17">
        <v>49.440000000000005</v>
      </c>
      <c r="V17">
        <v>3.87</v>
      </c>
      <c r="W17">
        <v>10.86</v>
      </c>
      <c r="X17">
        <v>23.545529612756262</v>
      </c>
      <c r="Y17">
        <v>0</v>
      </c>
      <c r="Z17">
        <v>0</v>
      </c>
      <c r="AA17">
        <v>11.951734177215194</v>
      </c>
      <c r="AB17">
        <v>11.202835690197048</v>
      </c>
      <c r="AC17">
        <v>6.5009379414995649</v>
      </c>
      <c r="AD17">
        <v>15.620862736690389</v>
      </c>
      <c r="AE17">
        <v>20.742214538128081</v>
      </c>
      <c r="AF17">
        <v>17.874262037904067</v>
      </c>
      <c r="AG17">
        <v>27.028933969319791</v>
      </c>
      <c r="AH17">
        <v>65.075314128302978</v>
      </c>
      <c r="AI17">
        <v>1.3526054985540323</v>
      </c>
      <c r="AJ17">
        <v>0</v>
      </c>
      <c r="AK17">
        <v>21.914287894237077</v>
      </c>
      <c r="AL17">
        <v>57.355655765920808</v>
      </c>
      <c r="AM17">
        <v>0</v>
      </c>
      <c r="AN17">
        <v>0</v>
      </c>
      <c r="AO17">
        <v>4.3788239999999998</v>
      </c>
      <c r="AP17">
        <v>4.905730737365368</v>
      </c>
      <c r="AQ17">
        <v>41.784213433832612</v>
      </c>
      <c r="AR17">
        <v>20.898135869565209</v>
      </c>
      <c r="AS17">
        <v>13.158732052631875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902.53874149000023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273.35999999999996</v>
      </c>
      <c r="L18">
        <v>5</v>
      </c>
      <c r="M18">
        <v>30.213261984392425</v>
      </c>
      <c r="N18">
        <v>50.519999999999996</v>
      </c>
      <c r="O18">
        <v>71.359999999999985</v>
      </c>
      <c r="P18">
        <v>20.09</v>
      </c>
      <c r="Q18">
        <v>5.08</v>
      </c>
      <c r="R18">
        <v>10.67</v>
      </c>
      <c r="S18">
        <v>6.7846694214876031</v>
      </c>
      <c r="T18">
        <v>0</v>
      </c>
      <c r="U18">
        <v>49.440000000000005</v>
      </c>
      <c r="V18">
        <v>3.87</v>
      </c>
      <c r="W18">
        <v>10.86</v>
      </c>
      <c r="X18">
        <v>23.545529612756262</v>
      </c>
      <c r="Y18">
        <v>0</v>
      </c>
      <c r="Z18">
        <v>0</v>
      </c>
      <c r="AA18">
        <v>11.951734177215194</v>
      </c>
      <c r="AB18">
        <v>8.5070920407520845</v>
      </c>
      <c r="AC18">
        <v>6.5009379414995649</v>
      </c>
      <c r="AD18">
        <v>15.620862736690389</v>
      </c>
      <c r="AE18">
        <v>20.742214538128081</v>
      </c>
      <c r="AF18">
        <v>17.874262037904067</v>
      </c>
      <c r="AG18">
        <v>27.028933969319791</v>
      </c>
      <c r="AH18">
        <v>65.075314128302978</v>
      </c>
      <c r="AI18">
        <v>1.3526054985540323</v>
      </c>
      <c r="AJ18">
        <v>0</v>
      </c>
      <c r="AK18">
        <v>21.914287894237077</v>
      </c>
      <c r="AL18">
        <v>57.355655765920808</v>
      </c>
      <c r="AM18">
        <v>0</v>
      </c>
      <c r="AN18">
        <v>0</v>
      </c>
      <c r="AO18">
        <v>4.3788239999999998</v>
      </c>
      <c r="AP18">
        <v>4.905730737365368</v>
      </c>
      <c r="AQ18">
        <v>41.784213433832612</v>
      </c>
      <c r="AR18">
        <v>20.898135869565209</v>
      </c>
      <c r="AS18">
        <v>13.158732052631875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899.84299784055531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273.35999999999996</v>
      </c>
      <c r="L19">
        <v>5</v>
      </c>
      <c r="M19">
        <v>30.213261984392425</v>
      </c>
      <c r="N19">
        <v>50.519999999999996</v>
      </c>
      <c r="O19">
        <v>71.359999999999985</v>
      </c>
      <c r="P19">
        <v>20.09</v>
      </c>
      <c r="Q19">
        <v>5.08</v>
      </c>
      <c r="R19">
        <v>10.67</v>
      </c>
      <c r="S19">
        <v>6.7846694214876031</v>
      </c>
      <c r="T19">
        <v>0</v>
      </c>
      <c r="U19">
        <v>49.440000000000005</v>
      </c>
      <c r="V19">
        <v>3.87</v>
      </c>
      <c r="W19">
        <v>10.86</v>
      </c>
      <c r="X19">
        <v>23.545529612756262</v>
      </c>
      <c r="Y19">
        <v>0</v>
      </c>
      <c r="Z19">
        <v>0</v>
      </c>
      <c r="AA19">
        <v>11.951734177215194</v>
      </c>
      <c r="AB19">
        <v>8.5070920407520845</v>
      </c>
      <c r="AC19">
        <v>6.5009379414995649</v>
      </c>
      <c r="AD19">
        <v>15.620862736690389</v>
      </c>
      <c r="AE19">
        <v>20.742214538128081</v>
      </c>
      <c r="AF19">
        <v>17.874262037904067</v>
      </c>
      <c r="AG19">
        <v>27.028933969319791</v>
      </c>
      <c r="AH19">
        <v>65.075314128302978</v>
      </c>
      <c r="AI19">
        <v>5.9554424451040777</v>
      </c>
      <c r="AJ19">
        <v>0</v>
      </c>
      <c r="AK19">
        <v>21.914287894237077</v>
      </c>
      <c r="AL19">
        <v>57.355655765920808</v>
      </c>
      <c r="AM19">
        <v>0</v>
      </c>
      <c r="AN19">
        <v>0</v>
      </c>
      <c r="AO19">
        <v>4.3788239999999998</v>
      </c>
      <c r="AP19">
        <v>4.905730737365368</v>
      </c>
      <c r="AQ19">
        <v>41.784213433832612</v>
      </c>
      <c r="AR19">
        <v>18.785482789855067</v>
      </c>
      <c r="AS19">
        <v>13.158732052631875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902.33318170739528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273.35999999999996</v>
      </c>
      <c r="L20">
        <v>5</v>
      </c>
      <c r="M20">
        <v>30.213261984392425</v>
      </c>
      <c r="N20">
        <v>50.519999999999996</v>
      </c>
      <c r="O20">
        <v>71.359999999999985</v>
      </c>
      <c r="P20">
        <v>20.09</v>
      </c>
      <c r="Q20">
        <v>5.08</v>
      </c>
      <c r="R20">
        <v>10.67</v>
      </c>
      <c r="S20">
        <v>6.7846694214876031</v>
      </c>
      <c r="T20">
        <v>0</v>
      </c>
      <c r="U20">
        <v>49.440000000000005</v>
      </c>
      <c r="V20">
        <v>3.87</v>
      </c>
      <c r="W20">
        <v>10.86</v>
      </c>
      <c r="X20">
        <v>23.545529612756262</v>
      </c>
      <c r="Y20">
        <v>0</v>
      </c>
      <c r="Z20">
        <v>0</v>
      </c>
      <c r="AA20">
        <v>11.951734177215194</v>
      </c>
      <c r="AB20">
        <v>8.5070920407520845</v>
      </c>
      <c r="AC20">
        <v>6.5009379414995649</v>
      </c>
      <c r="AD20">
        <v>15.620862736690389</v>
      </c>
      <c r="AE20">
        <v>20.742214538128081</v>
      </c>
      <c r="AF20">
        <v>17.874262037904067</v>
      </c>
      <c r="AG20">
        <v>27.028933969319791</v>
      </c>
      <c r="AH20">
        <v>65.075314128302978</v>
      </c>
      <c r="AI20">
        <v>5.9554424451040777</v>
      </c>
      <c r="AJ20">
        <v>0</v>
      </c>
      <c r="AK20">
        <v>21.914287894237077</v>
      </c>
      <c r="AL20">
        <v>57.355655765920808</v>
      </c>
      <c r="AM20">
        <v>0</v>
      </c>
      <c r="AN20">
        <v>0</v>
      </c>
      <c r="AO20">
        <v>4.3788239999999998</v>
      </c>
      <c r="AP20">
        <v>4.905730737365368</v>
      </c>
      <c r="AQ20">
        <v>41.784213433832612</v>
      </c>
      <c r="AR20">
        <v>18.785482789855067</v>
      </c>
      <c r="AS20">
        <v>13.158732052631875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902.33318170739528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273.35999999999996</v>
      </c>
      <c r="L21">
        <v>5</v>
      </c>
      <c r="M21">
        <v>30.213261984392425</v>
      </c>
      <c r="N21">
        <v>50.519999999999996</v>
      </c>
      <c r="O21">
        <v>71.359999999999985</v>
      </c>
      <c r="P21">
        <v>20.09</v>
      </c>
      <c r="Q21">
        <v>5.08</v>
      </c>
      <c r="R21">
        <v>10.67</v>
      </c>
      <c r="S21">
        <v>6.7846694214876031</v>
      </c>
      <c r="T21">
        <v>0</v>
      </c>
      <c r="U21">
        <v>49.440000000000005</v>
      </c>
      <c r="V21">
        <v>3.87</v>
      </c>
      <c r="W21">
        <v>10.86</v>
      </c>
      <c r="X21">
        <v>23.545529612756262</v>
      </c>
      <c r="Y21">
        <v>0</v>
      </c>
      <c r="Z21">
        <v>0</v>
      </c>
      <c r="AA21">
        <v>11.951734177215194</v>
      </c>
      <c r="AB21">
        <v>8.5070920407520845</v>
      </c>
      <c r="AC21">
        <v>6.5009379414995649</v>
      </c>
      <c r="AD21">
        <v>15.620862736690389</v>
      </c>
      <c r="AE21">
        <v>20.742214538128081</v>
      </c>
      <c r="AF21">
        <v>17.874262037904067</v>
      </c>
      <c r="AG21">
        <v>27.028933969319791</v>
      </c>
      <c r="AH21">
        <v>65.075314128302978</v>
      </c>
      <c r="AI21">
        <v>5.9554424451040777</v>
      </c>
      <c r="AJ21">
        <v>0</v>
      </c>
      <c r="AK21">
        <v>21.914287894237077</v>
      </c>
      <c r="AL21">
        <v>57.355655765920808</v>
      </c>
      <c r="AM21">
        <v>0</v>
      </c>
      <c r="AN21">
        <v>0</v>
      </c>
      <c r="AO21">
        <v>4.3129440000000008</v>
      </c>
      <c r="AP21">
        <v>4.905730737365368</v>
      </c>
      <c r="AQ21">
        <v>41.784213433832612</v>
      </c>
      <c r="AR21">
        <v>19.018269927536224</v>
      </c>
      <c r="AS21">
        <v>13.158732052631875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902.50008884507645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273.35999999999996</v>
      </c>
      <c r="L22">
        <v>5</v>
      </c>
      <c r="M22">
        <v>30.213261984392425</v>
      </c>
      <c r="N22">
        <v>50.519999999999996</v>
      </c>
      <c r="O22">
        <v>71.359999999999985</v>
      </c>
      <c r="P22">
        <v>20.09</v>
      </c>
      <c r="Q22">
        <v>5.08</v>
      </c>
      <c r="R22">
        <v>10.67</v>
      </c>
      <c r="S22">
        <v>6.7846694214876031</v>
      </c>
      <c r="T22">
        <v>0</v>
      </c>
      <c r="U22">
        <v>49.440000000000005</v>
      </c>
      <c r="V22">
        <v>3.87</v>
      </c>
      <c r="W22">
        <v>10.86</v>
      </c>
      <c r="X22">
        <v>23.545529612756262</v>
      </c>
      <c r="Y22">
        <v>0</v>
      </c>
      <c r="Z22">
        <v>0</v>
      </c>
      <c r="AA22">
        <v>11.951734177215194</v>
      </c>
      <c r="AB22">
        <v>8.5070920407520845</v>
      </c>
      <c r="AC22">
        <v>6.5009379414995649</v>
      </c>
      <c r="AD22">
        <v>15.620862736690389</v>
      </c>
      <c r="AE22">
        <v>20.742214538128081</v>
      </c>
      <c r="AF22">
        <v>17.874262037904067</v>
      </c>
      <c r="AG22">
        <v>27.028933969319791</v>
      </c>
      <c r="AH22">
        <v>65.075314128302978</v>
      </c>
      <c r="AI22">
        <v>5.9554424451040777</v>
      </c>
      <c r="AJ22">
        <v>0</v>
      </c>
      <c r="AK22">
        <v>21.914287894237077</v>
      </c>
      <c r="AL22">
        <v>57.355655765920808</v>
      </c>
      <c r="AM22">
        <v>0</v>
      </c>
      <c r="AN22">
        <v>0</v>
      </c>
      <c r="AO22">
        <v>4.2514560000000001</v>
      </c>
      <c r="AP22">
        <v>4.905730737365368</v>
      </c>
      <c r="AQ22">
        <v>41.784213433832612</v>
      </c>
      <c r="AR22">
        <v>20.898135869565209</v>
      </c>
      <c r="AS22">
        <v>13.158732052631875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904.31846678710531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273.35999999999996</v>
      </c>
      <c r="L23">
        <v>5</v>
      </c>
      <c r="M23">
        <v>30.213261984392425</v>
      </c>
      <c r="N23">
        <v>50.519999999999996</v>
      </c>
      <c r="O23">
        <v>71.359999999999985</v>
      </c>
      <c r="P23">
        <v>20.09</v>
      </c>
      <c r="Q23">
        <v>5.08</v>
      </c>
      <c r="R23">
        <v>10.67</v>
      </c>
      <c r="S23">
        <v>6.7846694214876031</v>
      </c>
      <c r="T23">
        <v>0</v>
      </c>
      <c r="U23">
        <v>49.440000000000005</v>
      </c>
      <c r="V23">
        <v>3.87</v>
      </c>
      <c r="W23">
        <v>10.86</v>
      </c>
      <c r="X23">
        <v>23.545529612756262</v>
      </c>
      <c r="Y23">
        <v>0</v>
      </c>
      <c r="Z23">
        <v>0</v>
      </c>
      <c r="AA23">
        <v>11.951734177215194</v>
      </c>
      <c r="AB23">
        <v>8.5070920407520845</v>
      </c>
      <c r="AC23">
        <v>6.5009379414995649</v>
      </c>
      <c r="AD23">
        <v>15.620862736690389</v>
      </c>
      <c r="AE23">
        <v>20.742214538128081</v>
      </c>
      <c r="AF23">
        <v>17.874262037904067</v>
      </c>
      <c r="AG23">
        <v>27.028933969319791</v>
      </c>
      <c r="AH23">
        <v>54.797724971608559</v>
      </c>
      <c r="AI23">
        <v>5.9554424451040777</v>
      </c>
      <c r="AJ23">
        <v>0</v>
      </c>
      <c r="AK23">
        <v>21.914287894237077</v>
      </c>
      <c r="AL23">
        <v>57.355655765920808</v>
      </c>
      <c r="AM23">
        <v>0</v>
      </c>
      <c r="AN23">
        <v>0</v>
      </c>
      <c r="AO23">
        <v>4.1899679999999995</v>
      </c>
      <c r="AP23">
        <v>4.905730737365368</v>
      </c>
      <c r="AQ23">
        <v>41.449404031317926</v>
      </c>
      <c r="AR23">
        <v>20.898135869565209</v>
      </c>
      <c r="AS23">
        <v>13.158732052631875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893.64458022789631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273.35999999999996</v>
      </c>
      <c r="L24">
        <v>5</v>
      </c>
      <c r="M24">
        <v>30.213261984392425</v>
      </c>
      <c r="N24">
        <v>50.519999999999996</v>
      </c>
      <c r="O24">
        <v>71.359999999999985</v>
      </c>
      <c r="P24">
        <v>20.09</v>
      </c>
      <c r="Q24">
        <v>5.08</v>
      </c>
      <c r="R24">
        <v>10.67</v>
      </c>
      <c r="S24">
        <v>6.7846694214876031</v>
      </c>
      <c r="T24">
        <v>0</v>
      </c>
      <c r="U24">
        <v>49.440000000000005</v>
      </c>
      <c r="V24">
        <v>3.87</v>
      </c>
      <c r="W24">
        <v>10.86</v>
      </c>
      <c r="X24">
        <v>23.545529612756262</v>
      </c>
      <c r="Y24">
        <v>0</v>
      </c>
      <c r="Z24">
        <v>0</v>
      </c>
      <c r="AA24">
        <v>11.951734177215194</v>
      </c>
      <c r="AB24">
        <v>8.5070920407520845</v>
      </c>
      <c r="AC24">
        <v>6.5009379414995649</v>
      </c>
      <c r="AD24">
        <v>15.620862736690389</v>
      </c>
      <c r="AE24">
        <v>20.742214538128081</v>
      </c>
      <c r="AF24">
        <v>17.874262037904067</v>
      </c>
      <c r="AG24">
        <v>27.028933969319791</v>
      </c>
      <c r="AH24">
        <v>54.797724971608559</v>
      </c>
      <c r="AI24">
        <v>5.9554424451040777</v>
      </c>
      <c r="AJ24">
        <v>0</v>
      </c>
      <c r="AK24">
        <v>21.914287894237077</v>
      </c>
      <c r="AL24">
        <v>57.355655765920808</v>
      </c>
      <c r="AM24">
        <v>0</v>
      </c>
      <c r="AN24">
        <v>0</v>
      </c>
      <c r="AO24">
        <v>4.1240880000000004</v>
      </c>
      <c r="AP24">
        <v>4.905730737365368</v>
      </c>
      <c r="AQ24">
        <v>40.097991533895019</v>
      </c>
      <c r="AR24">
        <v>19.018269927536224</v>
      </c>
      <c r="AS24">
        <v>13.158732052631875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890.34742178844442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273.35999999999996</v>
      </c>
      <c r="L25">
        <v>5</v>
      </c>
      <c r="M25">
        <v>30.213261984392425</v>
      </c>
      <c r="N25">
        <v>50.519999999999996</v>
      </c>
      <c r="O25">
        <v>71.359999999999985</v>
      </c>
      <c r="P25">
        <v>20.09</v>
      </c>
      <c r="Q25">
        <v>5.08</v>
      </c>
      <c r="R25">
        <v>10.67</v>
      </c>
      <c r="S25">
        <v>6.7846694214876031</v>
      </c>
      <c r="T25">
        <v>0</v>
      </c>
      <c r="U25">
        <v>49.440000000000005</v>
      </c>
      <c r="V25">
        <v>3.87</v>
      </c>
      <c r="W25">
        <v>10.86</v>
      </c>
      <c r="X25">
        <v>23.545529612756262</v>
      </c>
      <c r="Y25">
        <v>0</v>
      </c>
      <c r="Z25">
        <v>0</v>
      </c>
      <c r="AA25">
        <v>11.951734177215194</v>
      </c>
      <c r="AB25">
        <v>8.5070920407520845</v>
      </c>
      <c r="AC25">
        <v>6.5009379414995649</v>
      </c>
      <c r="AD25">
        <v>15.620862736690389</v>
      </c>
      <c r="AE25">
        <v>20.742214538128081</v>
      </c>
      <c r="AF25">
        <v>17.874262037904067</v>
      </c>
      <c r="AG25">
        <v>27.028933969319791</v>
      </c>
      <c r="AH25">
        <v>54.797724971608559</v>
      </c>
      <c r="AI25">
        <v>2.7091892485744</v>
      </c>
      <c r="AJ25">
        <v>0</v>
      </c>
      <c r="AK25">
        <v>21.914287894237077</v>
      </c>
      <c r="AL25">
        <v>57.355655765920808</v>
      </c>
      <c r="AM25">
        <v>0</v>
      </c>
      <c r="AN25">
        <v>0</v>
      </c>
      <c r="AO25">
        <v>4.001112</v>
      </c>
      <c r="AP25">
        <v>4.905730737365368</v>
      </c>
      <c r="AQ25">
        <v>40.097991533895019</v>
      </c>
      <c r="AR25">
        <v>19.018269927536224</v>
      </c>
      <c r="AS25">
        <v>13.158732052631875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886.97819259191476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273.35999999999996</v>
      </c>
      <c r="L26">
        <v>5</v>
      </c>
      <c r="M26">
        <v>30.213261984392425</v>
      </c>
      <c r="N26">
        <v>50.519999999999996</v>
      </c>
      <c r="O26">
        <v>71.359999999999985</v>
      </c>
      <c r="P26">
        <v>20.09</v>
      </c>
      <c r="Q26">
        <v>5.08</v>
      </c>
      <c r="R26">
        <v>10.67</v>
      </c>
      <c r="S26">
        <v>6.7846694214876031</v>
      </c>
      <c r="T26">
        <v>0</v>
      </c>
      <c r="U26">
        <v>49.440000000000005</v>
      </c>
      <c r="V26">
        <v>3.87</v>
      </c>
      <c r="W26">
        <v>10.86</v>
      </c>
      <c r="X26">
        <v>23.545529612756262</v>
      </c>
      <c r="Y26">
        <v>0</v>
      </c>
      <c r="Z26">
        <v>0</v>
      </c>
      <c r="AA26">
        <v>11.090822784810129</v>
      </c>
      <c r="AB26">
        <v>8.5070920407520845</v>
      </c>
      <c r="AC26">
        <v>6.5009379414995649</v>
      </c>
      <c r="AD26">
        <v>15.620862736690389</v>
      </c>
      <c r="AE26">
        <v>20.742214538128081</v>
      </c>
      <c r="AF26">
        <v>17.874262037904067</v>
      </c>
      <c r="AG26">
        <v>27.028933969319791</v>
      </c>
      <c r="AH26">
        <v>54.797724971608559</v>
      </c>
      <c r="AI26">
        <v>20.850015935063777</v>
      </c>
      <c r="AJ26">
        <v>0</v>
      </c>
      <c r="AK26">
        <v>21.914287894237077</v>
      </c>
      <c r="AL26">
        <v>57.355655765920808</v>
      </c>
      <c r="AM26">
        <v>0</v>
      </c>
      <c r="AN26">
        <v>0</v>
      </c>
      <c r="AO26">
        <v>3.8737440000000003</v>
      </c>
      <c r="AP26">
        <v>4.905730737365368</v>
      </c>
      <c r="AQ26">
        <v>40.097991533895019</v>
      </c>
      <c r="AR26">
        <v>19.018269927536224</v>
      </c>
      <c r="AS26">
        <v>13.158732052631875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904.13073988599911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273.35999999999996</v>
      </c>
      <c r="L27">
        <v>5</v>
      </c>
      <c r="M27">
        <v>30.213261984392425</v>
      </c>
      <c r="N27">
        <v>50.519999999999996</v>
      </c>
      <c r="O27">
        <v>71.359999999999985</v>
      </c>
      <c r="P27">
        <v>20.09</v>
      </c>
      <c r="Q27">
        <v>5.08</v>
      </c>
      <c r="R27">
        <v>10.67</v>
      </c>
      <c r="S27">
        <v>6.7846694214876031</v>
      </c>
      <c r="T27">
        <v>0</v>
      </c>
      <c r="U27">
        <v>49.440000000000005</v>
      </c>
      <c r="V27">
        <v>6.08</v>
      </c>
      <c r="W27">
        <v>19.5164219881501</v>
      </c>
      <c r="X27">
        <v>42.05</v>
      </c>
      <c r="Y27">
        <v>0</v>
      </c>
      <c r="Z27">
        <v>0</v>
      </c>
      <c r="AA27">
        <v>11.090822784810129</v>
      </c>
      <c r="AB27">
        <v>8.5070920407520845</v>
      </c>
      <c r="AC27">
        <v>6.5009379414995649</v>
      </c>
      <c r="AD27">
        <v>15.620862736690389</v>
      </c>
      <c r="AE27">
        <v>20.742214538128081</v>
      </c>
      <c r="AF27">
        <v>17.874262037904067</v>
      </c>
      <c r="AG27">
        <v>27.028933969319791</v>
      </c>
      <c r="AH27">
        <v>54.797724971608559</v>
      </c>
      <c r="AI27">
        <v>20.850015935063777</v>
      </c>
      <c r="AJ27">
        <v>0</v>
      </c>
      <c r="AK27">
        <v>21.914287894237077</v>
      </c>
      <c r="AL27">
        <v>57.355655765920808</v>
      </c>
      <c r="AM27">
        <v>0</v>
      </c>
      <c r="AN27">
        <v>0</v>
      </c>
      <c r="AO27">
        <v>3.8122559999999996</v>
      </c>
      <c r="AP27">
        <v>4.905730737365368</v>
      </c>
      <c r="AQ27">
        <v>40.097991533895019</v>
      </c>
      <c r="AR27">
        <v>19.018269927536224</v>
      </c>
      <c r="AS27">
        <v>13.158732052631875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933.44014426139302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273.35999999999996</v>
      </c>
      <c r="L28">
        <v>5</v>
      </c>
      <c r="M28">
        <v>30.213261984392425</v>
      </c>
      <c r="N28">
        <v>50.519999999999996</v>
      </c>
      <c r="O28">
        <v>71.359999999999985</v>
      </c>
      <c r="P28">
        <v>20.09</v>
      </c>
      <c r="Q28">
        <v>5.08</v>
      </c>
      <c r="R28">
        <v>10.67</v>
      </c>
      <c r="S28">
        <v>6.7846694214876031</v>
      </c>
      <c r="T28">
        <v>0</v>
      </c>
      <c r="U28">
        <v>49.440000000000005</v>
      </c>
      <c r="V28">
        <v>6.08</v>
      </c>
      <c r="W28">
        <v>19.5164219881501</v>
      </c>
      <c r="X28">
        <v>42.05</v>
      </c>
      <c r="Y28">
        <v>0</v>
      </c>
      <c r="Z28">
        <v>0</v>
      </c>
      <c r="AA28">
        <v>5.7145189873417737</v>
      </c>
      <c r="AB28">
        <v>8.5070920407520845</v>
      </c>
      <c r="AC28">
        <v>6.5009379414995649</v>
      </c>
      <c r="AD28">
        <v>15.620862736690389</v>
      </c>
      <c r="AE28">
        <v>20.742214538128081</v>
      </c>
      <c r="AF28">
        <v>17.874262037904067</v>
      </c>
      <c r="AG28">
        <v>27.028933969319791</v>
      </c>
      <c r="AH28">
        <v>54.797724971608559</v>
      </c>
      <c r="AI28">
        <v>20.850015935063777</v>
      </c>
      <c r="AJ28">
        <v>0</v>
      </c>
      <c r="AK28">
        <v>21.914287894237077</v>
      </c>
      <c r="AL28">
        <v>57.355655765920808</v>
      </c>
      <c r="AM28">
        <v>0</v>
      </c>
      <c r="AN28">
        <v>0</v>
      </c>
      <c r="AO28">
        <v>3.7507679999999999</v>
      </c>
      <c r="AP28">
        <v>4.905730737365368</v>
      </c>
      <c r="AQ28">
        <v>40.097991533895019</v>
      </c>
      <c r="AR28">
        <v>20.898135869565209</v>
      </c>
      <c r="AS28">
        <v>13.158732052631875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929.88221840595349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273.35999999999996</v>
      </c>
      <c r="L29">
        <v>5</v>
      </c>
      <c r="M29">
        <v>30.213261984392425</v>
      </c>
      <c r="N29">
        <v>50.519999999999996</v>
      </c>
      <c r="O29">
        <v>71.359999999999985</v>
      </c>
      <c r="P29">
        <v>20.09</v>
      </c>
      <c r="Q29">
        <v>5.08</v>
      </c>
      <c r="R29">
        <v>10.67</v>
      </c>
      <c r="S29">
        <v>6.7846694214876031</v>
      </c>
      <c r="T29">
        <v>0</v>
      </c>
      <c r="U29">
        <v>49.440000000000005</v>
      </c>
      <c r="V29">
        <v>6.08</v>
      </c>
      <c r="W29">
        <v>19.5164219881501</v>
      </c>
      <c r="X29">
        <v>42.05</v>
      </c>
      <c r="Y29">
        <v>0</v>
      </c>
      <c r="Z29">
        <v>0</v>
      </c>
      <c r="AA29">
        <v>5.7145189873417737</v>
      </c>
      <c r="AB29">
        <v>8.5070920407520845</v>
      </c>
      <c r="AC29">
        <v>6.5009379414995649</v>
      </c>
      <c r="AD29">
        <v>15.620862736690389</v>
      </c>
      <c r="AE29">
        <v>20.742214538128081</v>
      </c>
      <c r="AF29">
        <v>17.874262037904067</v>
      </c>
      <c r="AG29">
        <v>27.028933969319791</v>
      </c>
      <c r="AH29">
        <v>54.797724971608559</v>
      </c>
      <c r="AI29">
        <v>20.850015935063777</v>
      </c>
      <c r="AJ29">
        <v>0</v>
      </c>
      <c r="AK29">
        <v>21.914287894237077</v>
      </c>
      <c r="AL29">
        <v>57.355655765920808</v>
      </c>
      <c r="AM29">
        <v>0</v>
      </c>
      <c r="AN29">
        <v>0</v>
      </c>
      <c r="AO29">
        <v>3.7507679999999999</v>
      </c>
      <c r="AP29">
        <v>4.905730737365368</v>
      </c>
      <c r="AQ29">
        <v>40.097991533895019</v>
      </c>
      <c r="AR29">
        <v>20.898135869565209</v>
      </c>
      <c r="AS29">
        <v>13.158732052631875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929.88221840595349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273.35999999999996</v>
      </c>
      <c r="L30">
        <v>5</v>
      </c>
      <c r="M30">
        <v>30.213261984392425</v>
      </c>
      <c r="N30">
        <v>50.519999999999996</v>
      </c>
      <c r="O30">
        <v>71.359999999999985</v>
      </c>
      <c r="P30">
        <v>20.09</v>
      </c>
      <c r="Q30">
        <v>5.08</v>
      </c>
      <c r="R30">
        <v>10.67</v>
      </c>
      <c r="S30">
        <v>6.7846694214876031</v>
      </c>
      <c r="T30">
        <v>0</v>
      </c>
      <c r="U30">
        <v>49.440000000000005</v>
      </c>
      <c r="V30">
        <v>6.08</v>
      </c>
      <c r="W30">
        <v>19.5164219881501</v>
      </c>
      <c r="X30">
        <v>42.05</v>
      </c>
      <c r="Y30">
        <v>0</v>
      </c>
      <c r="Z30">
        <v>0</v>
      </c>
      <c r="AA30">
        <v>5.5432151898734183</v>
      </c>
      <c r="AB30">
        <v>8.5070920407520845</v>
      </c>
      <c r="AC30">
        <v>6.5009379414995649</v>
      </c>
      <c r="AD30">
        <v>15.620862736690389</v>
      </c>
      <c r="AE30">
        <v>20.742214538128081</v>
      </c>
      <c r="AF30">
        <v>17.874262037904067</v>
      </c>
      <c r="AG30">
        <v>27.028933969319791</v>
      </c>
      <c r="AH30">
        <v>54.797724971608559</v>
      </c>
      <c r="AI30">
        <v>20.850015935063777</v>
      </c>
      <c r="AJ30">
        <v>0</v>
      </c>
      <c r="AK30">
        <v>21.914287894237077</v>
      </c>
      <c r="AL30">
        <v>57.355655765920808</v>
      </c>
      <c r="AM30">
        <v>0</v>
      </c>
      <c r="AN30">
        <v>0</v>
      </c>
      <c r="AO30">
        <v>3.7507679999999999</v>
      </c>
      <c r="AP30">
        <v>4.905730737365368</v>
      </c>
      <c r="AQ30">
        <v>40.097991533895019</v>
      </c>
      <c r="AR30">
        <v>19.018269927536224</v>
      </c>
      <c r="AS30">
        <v>13.158732052631875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927.83104866645624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273.35999999999996</v>
      </c>
      <c r="L31">
        <v>5</v>
      </c>
      <c r="M31">
        <v>30.213261984392425</v>
      </c>
      <c r="N31">
        <v>50.519999999999996</v>
      </c>
      <c r="O31">
        <v>71.359999999999985</v>
      </c>
      <c r="P31">
        <v>21.09</v>
      </c>
      <c r="Q31">
        <v>5.08</v>
      </c>
      <c r="R31">
        <v>10.67</v>
      </c>
      <c r="S31">
        <v>6.7846694214876031</v>
      </c>
      <c r="T31">
        <v>0</v>
      </c>
      <c r="U31">
        <v>49.440000000000005</v>
      </c>
      <c r="V31">
        <v>6.08</v>
      </c>
      <c r="W31">
        <v>19.5164219881501</v>
      </c>
      <c r="X31">
        <v>42.05</v>
      </c>
      <c r="Y31">
        <v>0</v>
      </c>
      <c r="Z31">
        <v>0</v>
      </c>
      <c r="AA31">
        <v>5.5432151898734183</v>
      </c>
      <c r="AB31">
        <v>8.5070920407520845</v>
      </c>
      <c r="AC31">
        <v>6.5009379414995649</v>
      </c>
      <c r="AD31">
        <v>15.620862736690389</v>
      </c>
      <c r="AE31">
        <v>20.742214538128081</v>
      </c>
      <c r="AF31">
        <v>17.874262037904067</v>
      </c>
      <c r="AG31">
        <v>27.028933969319791</v>
      </c>
      <c r="AH31">
        <v>54.797724971608559</v>
      </c>
      <c r="AI31">
        <v>16.243200737047392</v>
      </c>
      <c r="AJ31">
        <v>0</v>
      </c>
      <c r="AK31">
        <v>21.914287894237077</v>
      </c>
      <c r="AL31">
        <v>57.355655765920808</v>
      </c>
      <c r="AM31">
        <v>0</v>
      </c>
      <c r="AN31">
        <v>0</v>
      </c>
      <c r="AO31">
        <v>3.7507679999999999</v>
      </c>
      <c r="AP31">
        <v>4.905730737365368</v>
      </c>
      <c r="AQ31">
        <v>40.097991533895019</v>
      </c>
      <c r="AR31">
        <v>19.018269927536224</v>
      </c>
      <c r="AS31">
        <v>13.158732052631875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924.22423346843982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273.35999999999996</v>
      </c>
      <c r="L32">
        <v>5</v>
      </c>
      <c r="M32">
        <v>30.213261984392425</v>
      </c>
      <c r="N32">
        <v>50.519999999999996</v>
      </c>
      <c r="O32">
        <v>71.359999999999985</v>
      </c>
      <c r="P32">
        <v>22.100000000000009</v>
      </c>
      <c r="Q32">
        <v>5.08</v>
      </c>
      <c r="R32">
        <v>10.67</v>
      </c>
      <c r="S32">
        <v>6.7846694214876031</v>
      </c>
      <c r="T32">
        <v>0</v>
      </c>
      <c r="U32">
        <v>49.440000000000005</v>
      </c>
      <c r="V32">
        <v>6.08</v>
      </c>
      <c r="W32">
        <v>19.5164219881501</v>
      </c>
      <c r="X32">
        <v>42.05</v>
      </c>
      <c r="Y32">
        <v>0</v>
      </c>
      <c r="Z32">
        <v>0</v>
      </c>
      <c r="AA32">
        <v>5.5432151898734183</v>
      </c>
      <c r="AB32">
        <v>8.5070920407520845</v>
      </c>
      <c r="AC32">
        <v>6.5009379414995649</v>
      </c>
      <c r="AD32">
        <v>15.620862736690389</v>
      </c>
      <c r="AE32">
        <v>20.742214538128081</v>
      </c>
      <c r="AF32">
        <v>17.874262037904067</v>
      </c>
      <c r="AG32">
        <v>27.028933969319791</v>
      </c>
      <c r="AH32">
        <v>54.797724971608559</v>
      </c>
      <c r="AI32">
        <v>2.7091892485744</v>
      </c>
      <c r="AJ32">
        <v>0</v>
      </c>
      <c r="AK32">
        <v>21.914287894237077</v>
      </c>
      <c r="AL32">
        <v>57.355655765920808</v>
      </c>
      <c r="AM32">
        <v>0</v>
      </c>
      <c r="AN32">
        <v>0</v>
      </c>
      <c r="AO32">
        <v>3.8122559999999996</v>
      </c>
      <c r="AP32">
        <v>4.905730737365368</v>
      </c>
      <c r="AQ32">
        <v>40.097991533895019</v>
      </c>
      <c r="AR32">
        <v>19.018269927536224</v>
      </c>
      <c r="AS32">
        <v>13.158732052631875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911.76170997996701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273.35999999999996</v>
      </c>
      <c r="L33">
        <v>5</v>
      </c>
      <c r="M33">
        <v>30.213261984392425</v>
      </c>
      <c r="N33">
        <v>50.519999999999996</v>
      </c>
      <c r="O33">
        <v>71.359999999999985</v>
      </c>
      <c r="P33">
        <v>22.951901565995527</v>
      </c>
      <c r="Q33">
        <v>5.08</v>
      </c>
      <c r="R33">
        <v>10.67</v>
      </c>
      <c r="S33">
        <v>6.7846694214876031</v>
      </c>
      <c r="T33">
        <v>0</v>
      </c>
      <c r="U33">
        <v>49.440000000000005</v>
      </c>
      <c r="V33">
        <v>3.87</v>
      </c>
      <c r="W33">
        <v>19.5164219881501</v>
      </c>
      <c r="X33">
        <v>42.05</v>
      </c>
      <c r="Y33">
        <v>0</v>
      </c>
      <c r="Z33">
        <v>0</v>
      </c>
      <c r="AA33">
        <v>0</v>
      </c>
      <c r="AB33">
        <v>8.5070920407520845</v>
      </c>
      <c r="AC33">
        <v>6.5009379414995649</v>
      </c>
      <c r="AD33">
        <v>15.620862736690389</v>
      </c>
      <c r="AE33">
        <v>20.742214538128081</v>
      </c>
      <c r="AF33">
        <v>17.874262037904067</v>
      </c>
      <c r="AG33">
        <v>27.028933969319791</v>
      </c>
      <c r="AH33">
        <v>54.797724971608559</v>
      </c>
      <c r="AI33">
        <v>1.6271048497311742</v>
      </c>
      <c r="AJ33">
        <v>0</v>
      </c>
      <c r="AK33">
        <v>21.914287894237077</v>
      </c>
      <c r="AL33">
        <v>57.355655765920808</v>
      </c>
      <c r="AM33">
        <v>0</v>
      </c>
      <c r="AN33">
        <v>0</v>
      </c>
      <c r="AO33">
        <v>3.8737440000000003</v>
      </c>
      <c r="AP33">
        <v>4.905730737365368</v>
      </c>
      <c r="AQ33">
        <v>40.097991533895019</v>
      </c>
      <c r="AR33">
        <v>19.018269927536224</v>
      </c>
      <c r="AS33">
        <v>13.158732052631875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903.83979995724576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273.35999999999996</v>
      </c>
      <c r="L34">
        <v>5</v>
      </c>
      <c r="M34">
        <v>30.213261984392425</v>
      </c>
      <c r="N34">
        <v>50.519999999999996</v>
      </c>
      <c r="O34">
        <v>71.359999999999985</v>
      </c>
      <c r="P34">
        <v>22.951901565995527</v>
      </c>
      <c r="Q34">
        <v>5.08</v>
      </c>
      <c r="R34">
        <v>10.67</v>
      </c>
      <c r="S34">
        <v>6.7846694214876031</v>
      </c>
      <c r="T34">
        <v>0</v>
      </c>
      <c r="U34">
        <v>49.440000000000005</v>
      </c>
      <c r="V34">
        <v>3.87</v>
      </c>
      <c r="W34">
        <v>19.5164219881501</v>
      </c>
      <c r="X34">
        <v>42.05</v>
      </c>
      <c r="Y34">
        <v>0</v>
      </c>
      <c r="Z34">
        <v>0</v>
      </c>
      <c r="AA34">
        <v>0</v>
      </c>
      <c r="AB34">
        <v>8.5070920407520845</v>
      </c>
      <c r="AC34">
        <v>6.5009379414995649</v>
      </c>
      <c r="AD34">
        <v>15.620862736690389</v>
      </c>
      <c r="AE34">
        <v>20.742214538128081</v>
      </c>
      <c r="AF34">
        <v>17.874262037904067</v>
      </c>
      <c r="AG34">
        <v>27.028933969319791</v>
      </c>
      <c r="AH34">
        <v>54.797724971608559</v>
      </c>
      <c r="AI34">
        <v>1.6271048497311742</v>
      </c>
      <c r="AJ34">
        <v>0</v>
      </c>
      <c r="AK34">
        <v>21.914287894237077</v>
      </c>
      <c r="AL34">
        <v>57.355655765920808</v>
      </c>
      <c r="AM34">
        <v>0</v>
      </c>
      <c r="AN34">
        <v>0</v>
      </c>
      <c r="AO34">
        <v>3.8737440000000003</v>
      </c>
      <c r="AP34">
        <v>4.905730737365368</v>
      </c>
      <c r="AQ34">
        <v>40.097991533895019</v>
      </c>
      <c r="AR34">
        <v>19.018269927536224</v>
      </c>
      <c r="AS34">
        <v>13.158732052631875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903.83979995724576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273.35999999999996</v>
      </c>
      <c r="L35">
        <v>5</v>
      </c>
      <c r="M35">
        <v>30.213261984392425</v>
      </c>
      <c r="N35">
        <v>50.519999999999996</v>
      </c>
      <c r="O35">
        <v>71.359999999999985</v>
      </c>
      <c r="P35">
        <v>22.951901565995527</v>
      </c>
      <c r="Q35">
        <v>5.08</v>
      </c>
      <c r="R35">
        <v>10.67</v>
      </c>
      <c r="S35">
        <v>6.7846694214876031</v>
      </c>
      <c r="T35">
        <v>0</v>
      </c>
      <c r="U35">
        <v>49.440000000000005</v>
      </c>
      <c r="V35">
        <v>3.87</v>
      </c>
      <c r="W35">
        <v>10.86</v>
      </c>
      <c r="X35">
        <v>23.545529612756262</v>
      </c>
      <c r="Y35">
        <v>0</v>
      </c>
      <c r="Z35">
        <v>0</v>
      </c>
      <c r="AA35">
        <v>0</v>
      </c>
      <c r="AB35">
        <v>8.5070920407520845</v>
      </c>
      <c r="AC35">
        <v>6.5009379414995649</v>
      </c>
      <c r="AD35">
        <v>15.620862736690389</v>
      </c>
      <c r="AE35">
        <v>20.742214538128081</v>
      </c>
      <c r="AF35">
        <v>17.874262037904067</v>
      </c>
      <c r="AG35">
        <v>27.028933969319791</v>
      </c>
      <c r="AH35">
        <v>54.797724971608559</v>
      </c>
      <c r="AI35">
        <v>6.7670057442364975</v>
      </c>
      <c r="AJ35">
        <v>0</v>
      </c>
      <c r="AK35">
        <v>21.914287894237077</v>
      </c>
      <c r="AL35">
        <v>57.355655765920808</v>
      </c>
      <c r="AM35">
        <v>0</v>
      </c>
      <c r="AN35">
        <v>0</v>
      </c>
      <c r="AO35">
        <v>3.8122559999999996</v>
      </c>
      <c r="AP35">
        <v>4.905730737365368</v>
      </c>
      <c r="AQ35">
        <v>40.097991533895019</v>
      </c>
      <c r="AR35">
        <v>19.018269927536224</v>
      </c>
      <c r="AS35">
        <v>13.158732052631875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881.75732047635734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273.35999999999996</v>
      </c>
      <c r="L36">
        <v>5</v>
      </c>
      <c r="M36">
        <v>30.213261984392425</v>
      </c>
      <c r="N36">
        <v>50.519999999999996</v>
      </c>
      <c r="O36">
        <v>71.359999999999985</v>
      </c>
      <c r="P36">
        <v>22.951901565995527</v>
      </c>
      <c r="Q36">
        <v>5.08</v>
      </c>
      <c r="R36">
        <v>10.67</v>
      </c>
      <c r="S36">
        <v>6.7846694214876031</v>
      </c>
      <c r="T36">
        <v>0</v>
      </c>
      <c r="U36">
        <v>49.440000000000005</v>
      </c>
      <c r="V36">
        <v>3.87</v>
      </c>
      <c r="W36">
        <v>10.86</v>
      </c>
      <c r="X36">
        <v>23.545529612756262</v>
      </c>
      <c r="Y36">
        <v>0</v>
      </c>
      <c r="Z36">
        <v>0</v>
      </c>
      <c r="AA36">
        <v>0</v>
      </c>
      <c r="AB36">
        <v>11.202835690197048</v>
      </c>
      <c r="AC36">
        <v>8.2355823371506123</v>
      </c>
      <c r="AD36">
        <v>15.620862736690389</v>
      </c>
      <c r="AE36">
        <v>20.742214538128081</v>
      </c>
      <c r="AF36">
        <v>17.874262037904067</v>
      </c>
      <c r="AG36">
        <v>27.028933969319791</v>
      </c>
      <c r="AH36">
        <v>54.797724971608559</v>
      </c>
      <c r="AI36">
        <v>6.7670057442364975</v>
      </c>
      <c r="AJ36">
        <v>0</v>
      </c>
      <c r="AK36">
        <v>21.914287894237077</v>
      </c>
      <c r="AL36">
        <v>57.355655765920808</v>
      </c>
      <c r="AM36">
        <v>0</v>
      </c>
      <c r="AN36">
        <v>0</v>
      </c>
      <c r="AO36">
        <v>3.8122559999999996</v>
      </c>
      <c r="AP36">
        <v>4.905730737365368</v>
      </c>
      <c r="AQ36">
        <v>40.097991533895019</v>
      </c>
      <c r="AR36">
        <v>19.018269927536224</v>
      </c>
      <c r="AS36">
        <v>13.158732052631875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886.18770852145326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273.35999999999996</v>
      </c>
      <c r="L37">
        <v>5</v>
      </c>
      <c r="M37">
        <v>17.424565014031806</v>
      </c>
      <c r="N37">
        <v>50.519999999999996</v>
      </c>
      <c r="O37">
        <v>71.359999999999985</v>
      </c>
      <c r="P37">
        <v>11.620000000000001</v>
      </c>
      <c r="Q37">
        <v>5.08</v>
      </c>
      <c r="R37">
        <v>10.67</v>
      </c>
      <c r="S37">
        <v>6.7846694214876031</v>
      </c>
      <c r="T37">
        <v>0</v>
      </c>
      <c r="U37">
        <v>49.440000000000005</v>
      </c>
      <c r="V37">
        <v>3.87</v>
      </c>
      <c r="W37">
        <v>10.86</v>
      </c>
      <c r="X37">
        <v>23.545529612756262</v>
      </c>
      <c r="Y37">
        <v>0</v>
      </c>
      <c r="Z37">
        <v>0</v>
      </c>
      <c r="AA37">
        <v>0</v>
      </c>
      <c r="AB37">
        <v>11.202835690197048</v>
      </c>
      <c r="AC37">
        <v>8.2355823371506123</v>
      </c>
      <c r="AD37">
        <v>15.620862736690389</v>
      </c>
      <c r="AE37">
        <v>20.742214538128081</v>
      </c>
      <c r="AF37">
        <v>17.874262037904067</v>
      </c>
      <c r="AG37">
        <v>27.028933969319791</v>
      </c>
      <c r="AH37">
        <v>54.797724971608559</v>
      </c>
      <c r="AI37">
        <v>5.9554424451040777</v>
      </c>
      <c r="AJ37">
        <v>0</v>
      </c>
      <c r="AK37">
        <v>21.914287894237077</v>
      </c>
      <c r="AL37">
        <v>57.355655765920808</v>
      </c>
      <c r="AM37">
        <v>0</v>
      </c>
      <c r="AN37">
        <v>0</v>
      </c>
      <c r="AO37">
        <v>3.8737440000000003</v>
      </c>
      <c r="AP37">
        <v>5.0111358740679366</v>
      </c>
      <c r="AQ37">
        <v>40.097991533895019</v>
      </c>
      <c r="AR37">
        <v>19.018269927536224</v>
      </c>
      <c r="AS37">
        <v>13.158732052631875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861.422439822667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273.35999999999996</v>
      </c>
      <c r="L38">
        <v>5</v>
      </c>
      <c r="M38">
        <v>17.424565014031806</v>
      </c>
      <c r="N38">
        <v>50.519999999999996</v>
      </c>
      <c r="O38">
        <v>71.359999999999985</v>
      </c>
      <c r="P38">
        <v>11.620000000000001</v>
      </c>
      <c r="Q38">
        <v>5.08</v>
      </c>
      <c r="R38">
        <v>10.67</v>
      </c>
      <c r="S38">
        <v>6.7846694214876031</v>
      </c>
      <c r="T38">
        <v>0</v>
      </c>
      <c r="U38">
        <v>49.440000000000005</v>
      </c>
      <c r="V38">
        <v>3.87</v>
      </c>
      <c r="W38">
        <v>10.86</v>
      </c>
      <c r="X38">
        <v>23.545529612756262</v>
      </c>
      <c r="Y38">
        <v>0</v>
      </c>
      <c r="Z38">
        <v>0</v>
      </c>
      <c r="AA38">
        <v>0</v>
      </c>
      <c r="AB38">
        <v>11.202835690197048</v>
      </c>
      <c r="AC38">
        <v>8.2355823371506123</v>
      </c>
      <c r="AD38">
        <v>15.620862736690389</v>
      </c>
      <c r="AE38">
        <v>20.742214538128081</v>
      </c>
      <c r="AF38">
        <v>17.874262037904067</v>
      </c>
      <c r="AG38">
        <v>27.028933969319791</v>
      </c>
      <c r="AH38">
        <v>54.797724971608559</v>
      </c>
      <c r="AI38">
        <v>5.9554424451040777</v>
      </c>
      <c r="AJ38">
        <v>0</v>
      </c>
      <c r="AK38">
        <v>21.914287894237077</v>
      </c>
      <c r="AL38">
        <v>57.355655765920808</v>
      </c>
      <c r="AM38">
        <v>0</v>
      </c>
      <c r="AN38">
        <v>0</v>
      </c>
      <c r="AO38">
        <v>3.8737440000000003</v>
      </c>
      <c r="AP38">
        <v>5.0111358740679366</v>
      </c>
      <c r="AQ38">
        <v>40.097991533895019</v>
      </c>
      <c r="AR38">
        <v>19.018269927536224</v>
      </c>
      <c r="AS38">
        <v>13.158732052631875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861.422439822667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273.35999999999996</v>
      </c>
      <c r="L39">
        <v>5</v>
      </c>
      <c r="M39">
        <v>17.424565014031806</v>
      </c>
      <c r="N39">
        <v>50.519999999999996</v>
      </c>
      <c r="O39">
        <v>71.359999999999985</v>
      </c>
      <c r="P39">
        <v>11.620000000000001</v>
      </c>
      <c r="Q39">
        <v>5.08</v>
      </c>
      <c r="R39">
        <v>10.67</v>
      </c>
      <c r="S39">
        <v>6.7846694214876031</v>
      </c>
      <c r="T39">
        <v>0</v>
      </c>
      <c r="U39">
        <v>49.440000000000005</v>
      </c>
      <c r="V39">
        <v>3.87</v>
      </c>
      <c r="W39">
        <v>10.86</v>
      </c>
      <c r="X39">
        <v>23.545529612756262</v>
      </c>
      <c r="Y39">
        <v>0</v>
      </c>
      <c r="Z39">
        <v>0</v>
      </c>
      <c r="AA39">
        <v>0</v>
      </c>
      <c r="AB39">
        <v>8.5070920407520845</v>
      </c>
      <c r="AC39">
        <v>6.5009379414995649</v>
      </c>
      <c r="AD39">
        <v>15.620862736690389</v>
      </c>
      <c r="AE39">
        <v>20.742214538128081</v>
      </c>
      <c r="AF39">
        <v>17.874262037904067</v>
      </c>
      <c r="AG39">
        <v>27.028933969319791</v>
      </c>
      <c r="AH39">
        <v>54.797724971608559</v>
      </c>
      <c r="AI39">
        <v>5.9554424451040777</v>
      </c>
      <c r="AJ39">
        <v>0</v>
      </c>
      <c r="AK39">
        <v>21.914287894237077</v>
      </c>
      <c r="AL39">
        <v>57.355655765920808</v>
      </c>
      <c r="AM39">
        <v>0</v>
      </c>
      <c r="AN39">
        <v>0</v>
      </c>
      <c r="AO39">
        <v>3.8737440000000003</v>
      </c>
      <c r="AP39">
        <v>5.06383844241922</v>
      </c>
      <c r="AQ39">
        <v>40.097991533895019</v>
      </c>
      <c r="AR39">
        <v>19.018269927536224</v>
      </c>
      <c r="AS39">
        <v>13.158732052631875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857.04475434592234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273.35999999999996</v>
      </c>
      <c r="L40">
        <v>5</v>
      </c>
      <c r="M40">
        <v>17.424565014031806</v>
      </c>
      <c r="N40">
        <v>50.519999999999996</v>
      </c>
      <c r="O40">
        <v>71.359999999999985</v>
      </c>
      <c r="P40">
        <v>11.620000000000001</v>
      </c>
      <c r="Q40">
        <v>5.08</v>
      </c>
      <c r="R40">
        <v>10.67</v>
      </c>
      <c r="S40">
        <v>6.7846694214876031</v>
      </c>
      <c r="T40">
        <v>0</v>
      </c>
      <c r="U40">
        <v>49.440000000000005</v>
      </c>
      <c r="V40">
        <v>3.87</v>
      </c>
      <c r="W40">
        <v>10.86</v>
      </c>
      <c r="X40">
        <v>23.545529612756262</v>
      </c>
      <c r="Y40">
        <v>0</v>
      </c>
      <c r="Z40">
        <v>0</v>
      </c>
      <c r="AA40">
        <v>0</v>
      </c>
      <c r="AB40">
        <v>8.5070920407520845</v>
      </c>
      <c r="AC40">
        <v>6.5009379414995649</v>
      </c>
      <c r="AD40">
        <v>15.620862736690389</v>
      </c>
      <c r="AE40">
        <v>20.742214538128081</v>
      </c>
      <c r="AF40">
        <v>17.874262037904067</v>
      </c>
      <c r="AG40">
        <v>27.028933969319791</v>
      </c>
      <c r="AH40">
        <v>54.797724971608559</v>
      </c>
      <c r="AI40">
        <v>5.9554424451040777</v>
      </c>
      <c r="AJ40">
        <v>0</v>
      </c>
      <c r="AK40">
        <v>21.914287894237077</v>
      </c>
      <c r="AL40">
        <v>57.355655765920808</v>
      </c>
      <c r="AM40">
        <v>0</v>
      </c>
      <c r="AN40">
        <v>0</v>
      </c>
      <c r="AO40">
        <v>3.8737440000000003</v>
      </c>
      <c r="AP40">
        <v>5.06383844241922</v>
      </c>
      <c r="AQ40">
        <v>40.097991533895019</v>
      </c>
      <c r="AR40">
        <v>19.018269927536224</v>
      </c>
      <c r="AS40">
        <v>13.158732052631875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857.04475434592234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273.35999999999996</v>
      </c>
      <c r="L41">
        <v>5</v>
      </c>
      <c r="M41">
        <v>17.424565014031806</v>
      </c>
      <c r="N41">
        <v>50.519999999999996</v>
      </c>
      <c r="O41">
        <v>71.359999999999985</v>
      </c>
      <c r="P41">
        <v>11.620000000000001</v>
      </c>
      <c r="Q41">
        <v>5.08</v>
      </c>
      <c r="R41">
        <v>10.67</v>
      </c>
      <c r="S41">
        <v>6.7846694214876031</v>
      </c>
      <c r="T41">
        <v>0</v>
      </c>
      <c r="U41">
        <v>49.440000000000005</v>
      </c>
      <c r="V41">
        <v>3.87</v>
      </c>
      <c r="W41">
        <v>9.84</v>
      </c>
      <c r="X41">
        <v>21.01</v>
      </c>
      <c r="Y41">
        <v>0</v>
      </c>
      <c r="Z41">
        <v>0</v>
      </c>
      <c r="AA41">
        <v>0</v>
      </c>
      <c r="AB41">
        <v>8.5070920407520845</v>
      </c>
      <c r="AC41">
        <v>6.5009379414995649</v>
      </c>
      <c r="AD41">
        <v>15.620862736690389</v>
      </c>
      <c r="AE41">
        <v>20.742214538128081</v>
      </c>
      <c r="AF41">
        <v>17.874262037904067</v>
      </c>
      <c r="AG41">
        <v>27.028933969319791</v>
      </c>
      <c r="AH41">
        <v>54.797724971608559</v>
      </c>
      <c r="AI41">
        <v>5.9554424451040777</v>
      </c>
      <c r="AJ41">
        <v>0</v>
      </c>
      <c r="AK41">
        <v>21.914287894237077</v>
      </c>
      <c r="AL41">
        <v>57.355655765920808</v>
      </c>
      <c r="AM41">
        <v>0</v>
      </c>
      <c r="AN41">
        <v>0</v>
      </c>
      <c r="AO41">
        <v>3.8737440000000003</v>
      </c>
      <c r="AP41">
        <v>5.06383844241922</v>
      </c>
      <c r="AQ41">
        <v>40.097991533895019</v>
      </c>
      <c r="AR41">
        <v>19.018269927536224</v>
      </c>
      <c r="AS41">
        <v>13.158732052631875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853.48922473316611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273.35999999999996</v>
      </c>
      <c r="L42">
        <v>5</v>
      </c>
      <c r="M42">
        <v>17.424565014031806</v>
      </c>
      <c r="N42">
        <v>50.519999999999996</v>
      </c>
      <c r="O42">
        <v>71.359999999999985</v>
      </c>
      <c r="P42">
        <v>11.620000000000001</v>
      </c>
      <c r="Q42">
        <v>5.08</v>
      </c>
      <c r="R42">
        <v>10.67</v>
      </c>
      <c r="S42">
        <v>6.7846694214876031</v>
      </c>
      <c r="T42">
        <v>0</v>
      </c>
      <c r="U42">
        <v>49.440000000000005</v>
      </c>
      <c r="V42">
        <v>3.87</v>
      </c>
      <c r="W42">
        <v>9.84</v>
      </c>
      <c r="X42">
        <v>23.243564417177911</v>
      </c>
      <c r="Y42">
        <v>0</v>
      </c>
      <c r="Z42">
        <v>0</v>
      </c>
      <c r="AA42">
        <v>0</v>
      </c>
      <c r="AB42">
        <v>8.5070920407520845</v>
      </c>
      <c r="AC42">
        <v>6.5009379414995649</v>
      </c>
      <c r="AD42">
        <v>15.620862736690389</v>
      </c>
      <c r="AE42">
        <v>20.742214538128081</v>
      </c>
      <c r="AF42">
        <v>17.874262037904067</v>
      </c>
      <c r="AG42">
        <v>27.028933969319791</v>
      </c>
      <c r="AH42">
        <v>54.797724971608559</v>
      </c>
      <c r="AI42">
        <v>5.9554424451040777</v>
      </c>
      <c r="AJ42">
        <v>0</v>
      </c>
      <c r="AK42">
        <v>21.914287894237077</v>
      </c>
      <c r="AL42">
        <v>57.355655765920808</v>
      </c>
      <c r="AM42">
        <v>0</v>
      </c>
      <c r="AN42">
        <v>0</v>
      </c>
      <c r="AO42">
        <v>3.8737440000000003</v>
      </c>
      <c r="AP42">
        <v>5.06383844241922</v>
      </c>
      <c r="AQ42">
        <v>40.097991533895019</v>
      </c>
      <c r="AR42">
        <v>19.018269927536224</v>
      </c>
      <c r="AS42">
        <v>13.158732052631875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855.72278915034406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273.35999999999996</v>
      </c>
      <c r="L43">
        <v>5</v>
      </c>
      <c r="M43">
        <v>30.876430924665055</v>
      </c>
      <c r="N43">
        <v>50.515150235192472</v>
      </c>
      <c r="O43">
        <v>71.359999999999985</v>
      </c>
      <c r="P43">
        <v>11.620000000000001</v>
      </c>
      <c r="Q43">
        <v>5.08</v>
      </c>
      <c r="R43">
        <v>10.67</v>
      </c>
      <c r="S43">
        <v>6.7846694214876031</v>
      </c>
      <c r="T43">
        <v>0</v>
      </c>
      <c r="U43">
        <v>49.440000000000005</v>
      </c>
      <c r="V43">
        <v>3.87</v>
      </c>
      <c r="W43">
        <v>10.86</v>
      </c>
      <c r="X43">
        <v>23.545529612756262</v>
      </c>
      <c r="Y43">
        <v>0</v>
      </c>
      <c r="Z43">
        <v>2.8063718181818174</v>
      </c>
      <c r="AA43">
        <v>0</v>
      </c>
      <c r="AB43">
        <v>8.5070920407520845</v>
      </c>
      <c r="AC43">
        <v>6.5009379414995649</v>
      </c>
      <c r="AD43">
        <v>15.620862736690389</v>
      </c>
      <c r="AE43">
        <v>20.742214538128081</v>
      </c>
      <c r="AF43">
        <v>17.874262037904067</v>
      </c>
      <c r="AG43">
        <v>27.028933969319791</v>
      </c>
      <c r="AH43">
        <v>54.797724971608559</v>
      </c>
      <c r="AI43">
        <v>5.9554424451040777</v>
      </c>
      <c r="AJ43">
        <v>0</v>
      </c>
      <c r="AK43">
        <v>21.914287894237077</v>
      </c>
      <c r="AL43">
        <v>57.355655765920808</v>
      </c>
      <c r="AM43">
        <v>0</v>
      </c>
      <c r="AN43">
        <v>0</v>
      </c>
      <c r="AO43">
        <v>3.8737440000000003</v>
      </c>
      <c r="AP43">
        <v>5.06383844241922</v>
      </c>
      <c r="AQ43">
        <v>40.097991533895019</v>
      </c>
      <c r="AR43">
        <v>19.018269927536224</v>
      </c>
      <c r="AS43">
        <v>13.158732052631875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873.29814230992997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273.35999999999996</v>
      </c>
      <c r="L44">
        <v>5</v>
      </c>
      <c r="M44">
        <v>30.876430924665055</v>
      </c>
      <c r="N44">
        <v>50.515150235192472</v>
      </c>
      <c r="O44">
        <v>71.36</v>
      </c>
      <c r="P44">
        <v>11.620000000000001</v>
      </c>
      <c r="Q44">
        <v>5.08</v>
      </c>
      <c r="R44">
        <v>10.67</v>
      </c>
      <c r="S44">
        <v>6.7846694214876031</v>
      </c>
      <c r="T44">
        <v>0</v>
      </c>
      <c r="U44">
        <v>49.440000000000005</v>
      </c>
      <c r="V44">
        <v>3.87</v>
      </c>
      <c r="W44">
        <v>10.86</v>
      </c>
      <c r="X44">
        <v>23.545529612756262</v>
      </c>
      <c r="Y44">
        <v>0</v>
      </c>
      <c r="Z44">
        <v>2.8063718181818174</v>
      </c>
      <c r="AA44">
        <v>0</v>
      </c>
      <c r="AB44">
        <v>8.5070920407520845</v>
      </c>
      <c r="AC44">
        <v>6.5009379414995649</v>
      </c>
      <c r="AD44">
        <v>15.620862736690389</v>
      </c>
      <c r="AE44">
        <v>20.742214538128081</v>
      </c>
      <c r="AF44">
        <v>17.874262037904067</v>
      </c>
      <c r="AG44">
        <v>27.028933969319791</v>
      </c>
      <c r="AH44">
        <v>54.797724971608559</v>
      </c>
      <c r="AI44">
        <v>5.9554424451040777</v>
      </c>
      <c r="AJ44">
        <v>0</v>
      </c>
      <c r="AK44">
        <v>21.914287894237077</v>
      </c>
      <c r="AL44">
        <v>57.355655765920808</v>
      </c>
      <c r="AM44">
        <v>0</v>
      </c>
      <c r="AN44">
        <v>0</v>
      </c>
      <c r="AO44">
        <v>3.8737440000000003</v>
      </c>
      <c r="AP44">
        <v>5.06383844241922</v>
      </c>
      <c r="AQ44">
        <v>40.097991533895019</v>
      </c>
      <c r="AR44">
        <v>19.018269927536224</v>
      </c>
      <c r="AS44">
        <v>13.158732052631875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873.29814230992997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273.35999999999996</v>
      </c>
      <c r="L45">
        <v>5</v>
      </c>
      <c r="M45">
        <v>30.876430924665055</v>
      </c>
      <c r="N45">
        <v>50.515150235192472</v>
      </c>
      <c r="O45">
        <v>71.36</v>
      </c>
      <c r="P45">
        <v>22.952439154001489</v>
      </c>
      <c r="Q45">
        <v>5.08</v>
      </c>
      <c r="R45">
        <v>10.67</v>
      </c>
      <c r="S45">
        <v>6.7846694214876031</v>
      </c>
      <c r="T45">
        <v>0</v>
      </c>
      <c r="U45">
        <v>49.440000000000005</v>
      </c>
      <c r="V45">
        <v>3.87</v>
      </c>
      <c r="W45">
        <v>10.86</v>
      </c>
      <c r="X45">
        <v>23.545529612756262</v>
      </c>
      <c r="Y45">
        <v>0</v>
      </c>
      <c r="Z45">
        <v>2.8063718181818174</v>
      </c>
      <c r="AA45">
        <v>0</v>
      </c>
      <c r="AB45">
        <v>8.5070920407520845</v>
      </c>
      <c r="AC45">
        <v>6.5009379414995649</v>
      </c>
      <c r="AD45">
        <v>15.620862736690389</v>
      </c>
      <c r="AE45">
        <v>20.742214538128081</v>
      </c>
      <c r="AF45">
        <v>17.874262037904067</v>
      </c>
      <c r="AG45">
        <v>27.028933969319791</v>
      </c>
      <c r="AH45">
        <v>49.759454543855</v>
      </c>
      <c r="AI45">
        <v>5.9554424451040777</v>
      </c>
      <c r="AJ45">
        <v>0</v>
      </c>
      <c r="AK45">
        <v>21.914287894237077</v>
      </c>
      <c r="AL45">
        <v>57.355655765920808</v>
      </c>
      <c r="AM45">
        <v>0</v>
      </c>
      <c r="AN45">
        <v>0</v>
      </c>
      <c r="AO45">
        <v>3.8737440000000003</v>
      </c>
      <c r="AP45">
        <v>5.06383844241922</v>
      </c>
      <c r="AQ45">
        <v>40.097991533895019</v>
      </c>
      <c r="AR45">
        <v>19.018269927536224</v>
      </c>
      <c r="AS45">
        <v>13.158732052631875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879.59231103617788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273.35999999999996</v>
      </c>
      <c r="L46">
        <v>5</v>
      </c>
      <c r="M46">
        <v>30.876430924665055</v>
      </c>
      <c r="N46">
        <v>50.515150235192472</v>
      </c>
      <c r="O46">
        <v>71.36</v>
      </c>
      <c r="P46">
        <v>22.952439154001489</v>
      </c>
      <c r="Q46">
        <v>5.08</v>
      </c>
      <c r="R46">
        <v>10.67</v>
      </c>
      <c r="S46">
        <v>6.7846694214876031</v>
      </c>
      <c r="T46">
        <v>0</v>
      </c>
      <c r="U46">
        <v>49.440000000000005</v>
      </c>
      <c r="V46">
        <v>3.87</v>
      </c>
      <c r="W46">
        <v>10.86</v>
      </c>
      <c r="X46">
        <v>23.545529612756262</v>
      </c>
      <c r="Y46">
        <v>0</v>
      </c>
      <c r="Z46">
        <v>2.8063718181818174</v>
      </c>
      <c r="AA46">
        <v>0</v>
      </c>
      <c r="AB46">
        <v>8.5070920407520845</v>
      </c>
      <c r="AC46">
        <v>6.5009379414995649</v>
      </c>
      <c r="AD46">
        <v>15.620862736690389</v>
      </c>
      <c r="AE46">
        <v>20.742214538128081</v>
      </c>
      <c r="AF46">
        <v>17.874262037904067</v>
      </c>
      <c r="AG46">
        <v>27.028933969319791</v>
      </c>
      <c r="AH46">
        <v>49.759454543855</v>
      </c>
      <c r="AI46">
        <v>5.9554424451040777</v>
      </c>
      <c r="AJ46">
        <v>0</v>
      </c>
      <c r="AK46">
        <v>21.914287894237077</v>
      </c>
      <c r="AL46">
        <v>57.355655765920808</v>
      </c>
      <c r="AM46">
        <v>0</v>
      </c>
      <c r="AN46">
        <v>0</v>
      </c>
      <c r="AO46">
        <v>4.9761360000000003</v>
      </c>
      <c r="AP46">
        <v>5.06383844241922</v>
      </c>
      <c r="AQ46">
        <v>40.097991533895019</v>
      </c>
      <c r="AR46">
        <v>19.018269927536224</v>
      </c>
      <c r="AS46">
        <v>13.158732052631875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880.69470303617788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273.35999999999996</v>
      </c>
      <c r="L47">
        <v>5</v>
      </c>
      <c r="M47">
        <v>30.876430924665055</v>
      </c>
      <c r="N47">
        <v>50.515150235192472</v>
      </c>
      <c r="O47">
        <v>71.36</v>
      </c>
      <c r="P47">
        <v>21.684608843537411</v>
      </c>
      <c r="Q47">
        <v>5.08</v>
      </c>
      <c r="R47">
        <v>10.67</v>
      </c>
      <c r="S47">
        <v>6.7846694214876031</v>
      </c>
      <c r="T47">
        <v>0</v>
      </c>
      <c r="U47">
        <v>49.440000000000005</v>
      </c>
      <c r="V47">
        <v>3.87</v>
      </c>
      <c r="W47">
        <v>10.86</v>
      </c>
      <c r="X47">
        <v>23.545529612756262</v>
      </c>
      <c r="Y47">
        <v>0</v>
      </c>
      <c r="Z47">
        <v>5.5468663636363624</v>
      </c>
      <c r="AA47">
        <v>0</v>
      </c>
      <c r="AB47">
        <v>8.5070920407520845</v>
      </c>
      <c r="AC47">
        <v>6.5009379414995649</v>
      </c>
      <c r="AD47">
        <v>15.620862736690389</v>
      </c>
      <c r="AE47">
        <v>20.742214538128081</v>
      </c>
      <c r="AF47">
        <v>17.874262037904067</v>
      </c>
      <c r="AG47">
        <v>27.028933969319791</v>
      </c>
      <c r="AH47">
        <v>49.759454543855</v>
      </c>
      <c r="AI47">
        <v>5.9554424451040777</v>
      </c>
      <c r="AJ47">
        <v>0</v>
      </c>
      <c r="AK47">
        <v>21.914287894237077</v>
      </c>
      <c r="AL47">
        <v>57.355655765920808</v>
      </c>
      <c r="AM47">
        <v>0</v>
      </c>
      <c r="AN47">
        <v>0</v>
      </c>
      <c r="AO47">
        <v>4.9761360000000003</v>
      </c>
      <c r="AP47">
        <v>5.06383844241922</v>
      </c>
      <c r="AQ47">
        <v>41.784213433832612</v>
      </c>
      <c r="AR47">
        <v>19.018269927536224</v>
      </c>
      <c r="AS47">
        <v>13.158732052631875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883.85358917110614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273.35999999999996</v>
      </c>
      <c r="L48">
        <v>5</v>
      </c>
      <c r="M48">
        <v>30.876430924665055</v>
      </c>
      <c r="N48">
        <v>50.515150235192472</v>
      </c>
      <c r="O48">
        <v>71.36</v>
      </c>
      <c r="P48">
        <v>21.684608843537411</v>
      </c>
      <c r="Q48">
        <v>5.08</v>
      </c>
      <c r="R48">
        <v>10.67</v>
      </c>
      <c r="S48">
        <v>6.7846694214876031</v>
      </c>
      <c r="T48">
        <v>0</v>
      </c>
      <c r="U48">
        <v>49.440000000000005</v>
      </c>
      <c r="V48">
        <v>3.87</v>
      </c>
      <c r="W48">
        <v>10.86</v>
      </c>
      <c r="X48">
        <v>23.545529612756262</v>
      </c>
      <c r="Y48">
        <v>0</v>
      </c>
      <c r="Z48">
        <v>5.5468663636363624</v>
      </c>
      <c r="AA48">
        <v>0</v>
      </c>
      <c r="AB48">
        <v>8.5070920407520845</v>
      </c>
      <c r="AC48">
        <v>6.5009379414995649</v>
      </c>
      <c r="AD48">
        <v>15.620862736690389</v>
      </c>
      <c r="AE48">
        <v>20.742214538128081</v>
      </c>
      <c r="AF48">
        <v>17.874262037904067</v>
      </c>
      <c r="AG48">
        <v>27.028933969319791</v>
      </c>
      <c r="AH48">
        <v>49.759454543855</v>
      </c>
      <c r="AI48">
        <v>5.9554424451040777</v>
      </c>
      <c r="AJ48">
        <v>0</v>
      </c>
      <c r="AK48">
        <v>21.914287894237077</v>
      </c>
      <c r="AL48">
        <v>57.355655765920808</v>
      </c>
      <c r="AM48">
        <v>0</v>
      </c>
      <c r="AN48">
        <v>0</v>
      </c>
      <c r="AO48">
        <v>4.9761360000000003</v>
      </c>
      <c r="AP48">
        <v>5.06383844241922</v>
      </c>
      <c r="AQ48">
        <v>41.784213433832612</v>
      </c>
      <c r="AR48">
        <v>19.018269927536224</v>
      </c>
      <c r="AS48">
        <v>13.158732052631875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883.85358917110614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273.35999999999996</v>
      </c>
      <c r="L49">
        <v>5</v>
      </c>
      <c r="M49">
        <v>30.876430924665055</v>
      </c>
      <c r="N49">
        <v>50.515150235192472</v>
      </c>
      <c r="O49">
        <v>71.36</v>
      </c>
      <c r="P49">
        <v>22.954654228351245</v>
      </c>
      <c r="Q49">
        <v>5.08</v>
      </c>
      <c r="R49">
        <v>10.67</v>
      </c>
      <c r="S49">
        <v>6.7846694214876031</v>
      </c>
      <c r="T49">
        <v>0</v>
      </c>
      <c r="U49">
        <v>49.440000000000005</v>
      </c>
      <c r="V49">
        <v>3.87</v>
      </c>
      <c r="W49">
        <v>10.86</v>
      </c>
      <c r="X49">
        <v>23.545529612756262</v>
      </c>
      <c r="Y49">
        <v>0</v>
      </c>
      <c r="Z49">
        <v>5.5468663636363624</v>
      </c>
      <c r="AA49">
        <v>0</v>
      </c>
      <c r="AB49">
        <v>8.5070920407520845</v>
      </c>
      <c r="AC49">
        <v>4.1177911685753061</v>
      </c>
      <c r="AD49">
        <v>15.620862736690389</v>
      </c>
      <c r="AE49">
        <v>20.742214538128081</v>
      </c>
      <c r="AF49">
        <v>17.874262037904067</v>
      </c>
      <c r="AG49">
        <v>27.028933969319791</v>
      </c>
      <c r="AH49">
        <v>49.759454543855</v>
      </c>
      <c r="AI49">
        <v>1.3526054985540323</v>
      </c>
      <c r="AJ49">
        <v>0</v>
      </c>
      <c r="AK49">
        <v>21.914287894237077</v>
      </c>
      <c r="AL49">
        <v>57.355655765920808</v>
      </c>
      <c r="AM49">
        <v>0</v>
      </c>
      <c r="AN49">
        <v>0</v>
      </c>
      <c r="AO49">
        <v>4.9761360000000003</v>
      </c>
      <c r="AP49">
        <v>5.06383844241922</v>
      </c>
      <c r="AQ49">
        <v>41.784213433832612</v>
      </c>
      <c r="AR49">
        <v>19.018269927536224</v>
      </c>
      <c r="AS49">
        <v>13.158732052631875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878.13765083644557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273.35999999999996</v>
      </c>
      <c r="L50">
        <v>5</v>
      </c>
      <c r="M50">
        <v>30.876430924665055</v>
      </c>
      <c r="N50">
        <v>50.515150235192472</v>
      </c>
      <c r="O50">
        <v>71.36</v>
      </c>
      <c r="P50">
        <v>22.954654228351245</v>
      </c>
      <c r="Q50">
        <v>5.08</v>
      </c>
      <c r="R50">
        <v>10.67</v>
      </c>
      <c r="S50">
        <v>6.7846694214876031</v>
      </c>
      <c r="T50">
        <v>0</v>
      </c>
      <c r="U50">
        <v>49.440000000000005</v>
      </c>
      <c r="V50">
        <v>3.87</v>
      </c>
      <c r="W50">
        <v>10.86</v>
      </c>
      <c r="X50">
        <v>23.545529612756262</v>
      </c>
      <c r="Y50">
        <v>0</v>
      </c>
      <c r="Z50">
        <v>5.5468663636363624</v>
      </c>
      <c r="AA50">
        <v>0</v>
      </c>
      <c r="AB50">
        <v>5.6033798128200996</v>
      </c>
      <c r="AC50">
        <v>4.1177911685753061</v>
      </c>
      <c r="AD50">
        <v>15.620862736690389</v>
      </c>
      <c r="AE50">
        <v>20.742214538128081</v>
      </c>
      <c r="AF50">
        <v>17.874262037904067</v>
      </c>
      <c r="AG50">
        <v>27.028933969319791</v>
      </c>
      <c r="AH50">
        <v>49.759454543855</v>
      </c>
      <c r="AI50">
        <v>1.3526054985540323</v>
      </c>
      <c r="AJ50">
        <v>0</v>
      </c>
      <c r="AK50">
        <v>21.914287894237077</v>
      </c>
      <c r="AL50">
        <v>57.355655765920808</v>
      </c>
      <c r="AM50">
        <v>0</v>
      </c>
      <c r="AN50">
        <v>0</v>
      </c>
      <c r="AO50">
        <v>4.9761360000000003</v>
      </c>
      <c r="AP50">
        <v>5.06383844241922</v>
      </c>
      <c r="AQ50">
        <v>41.784213433832612</v>
      </c>
      <c r="AR50">
        <v>19.018269927536224</v>
      </c>
      <c r="AS50">
        <v>13.158732052631875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875.23393860851354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273.35999999999996</v>
      </c>
      <c r="L51">
        <v>5</v>
      </c>
      <c r="M51">
        <v>30.876430924665055</v>
      </c>
      <c r="N51">
        <v>50.515150235192472</v>
      </c>
      <c r="O51">
        <v>71.36</v>
      </c>
      <c r="P51">
        <v>23.703067167076487</v>
      </c>
      <c r="Q51">
        <v>5.08</v>
      </c>
      <c r="R51">
        <v>10.67</v>
      </c>
      <c r="S51">
        <v>6.7846694214876031</v>
      </c>
      <c r="T51">
        <v>0</v>
      </c>
      <c r="U51">
        <v>49.440000000000005</v>
      </c>
      <c r="V51">
        <v>3.87</v>
      </c>
      <c r="W51">
        <v>10.86</v>
      </c>
      <c r="X51">
        <v>24</v>
      </c>
      <c r="Y51">
        <v>0</v>
      </c>
      <c r="Z51">
        <v>5.5468663636363624</v>
      </c>
      <c r="AA51">
        <v>0</v>
      </c>
      <c r="AB51">
        <v>5.6033798128200996</v>
      </c>
      <c r="AC51">
        <v>4.1177911685753061</v>
      </c>
      <c r="AD51">
        <v>15.620862736690389</v>
      </c>
      <c r="AE51">
        <v>20.742214538128081</v>
      </c>
      <c r="AF51">
        <v>17.874262037904067</v>
      </c>
      <c r="AG51">
        <v>27.028933969319791</v>
      </c>
      <c r="AH51">
        <v>49.759454543855</v>
      </c>
      <c r="AI51">
        <v>1.3526054985540323</v>
      </c>
      <c r="AJ51">
        <v>0</v>
      </c>
      <c r="AK51">
        <v>21.914287894237077</v>
      </c>
      <c r="AL51">
        <v>57.355655765920808</v>
      </c>
      <c r="AM51">
        <v>0</v>
      </c>
      <c r="AN51">
        <v>0</v>
      </c>
      <c r="AO51">
        <v>4.9761360000000003</v>
      </c>
      <c r="AP51">
        <v>5.06383844241922</v>
      </c>
      <c r="AQ51">
        <v>31.344247519056545</v>
      </c>
      <c r="AR51">
        <v>19.018269927536224</v>
      </c>
      <c r="AS51">
        <v>13.158732052631875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865.99685601970646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273.35999999999996</v>
      </c>
      <c r="L52">
        <v>5</v>
      </c>
      <c r="M52">
        <v>30.876430924665055</v>
      </c>
      <c r="N52">
        <v>50.515150235192472</v>
      </c>
      <c r="O52">
        <v>71.36</v>
      </c>
      <c r="P52">
        <v>23.703067167076487</v>
      </c>
      <c r="Q52">
        <v>5.08</v>
      </c>
      <c r="R52">
        <v>10.67</v>
      </c>
      <c r="S52">
        <v>6.7846694214876031</v>
      </c>
      <c r="T52">
        <v>0</v>
      </c>
      <c r="U52">
        <v>49.440000000000005</v>
      </c>
      <c r="V52">
        <v>3.87</v>
      </c>
      <c r="W52">
        <v>10.86</v>
      </c>
      <c r="X52">
        <v>24</v>
      </c>
      <c r="Y52">
        <v>0</v>
      </c>
      <c r="Z52">
        <v>5.5468663636363624</v>
      </c>
      <c r="AA52">
        <v>0</v>
      </c>
      <c r="AB52">
        <v>5.6033798128200996</v>
      </c>
      <c r="AC52">
        <v>4.1177911685753061</v>
      </c>
      <c r="AD52">
        <v>15.620862736690389</v>
      </c>
      <c r="AE52">
        <v>20.742214538128081</v>
      </c>
      <c r="AF52">
        <v>17.874262037904067</v>
      </c>
      <c r="AG52">
        <v>27.028933969319791</v>
      </c>
      <c r="AH52">
        <v>49.759454543855</v>
      </c>
      <c r="AI52">
        <v>1.3526054985540323</v>
      </c>
      <c r="AJ52">
        <v>0</v>
      </c>
      <c r="AK52">
        <v>21.914287894237077</v>
      </c>
      <c r="AL52">
        <v>57.355655765920808</v>
      </c>
      <c r="AM52">
        <v>0</v>
      </c>
      <c r="AN52">
        <v>0</v>
      </c>
      <c r="AO52">
        <v>4.9761360000000003</v>
      </c>
      <c r="AP52">
        <v>5.06383844241922</v>
      </c>
      <c r="AQ52">
        <v>20.892106716916306</v>
      </c>
      <c r="AR52">
        <v>19.018269927536224</v>
      </c>
      <c r="AS52">
        <v>13.158732052631875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855.54471521756614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273.35999999999996</v>
      </c>
      <c r="L53">
        <v>5</v>
      </c>
      <c r="M53">
        <v>30.876430924665055</v>
      </c>
      <c r="N53">
        <v>50.519999999999996</v>
      </c>
      <c r="O53">
        <v>71.359999999999985</v>
      </c>
      <c r="P53">
        <v>12</v>
      </c>
      <c r="Q53">
        <v>5.08</v>
      </c>
      <c r="R53">
        <v>10.67</v>
      </c>
      <c r="S53">
        <v>6.7846694214876031</v>
      </c>
      <c r="T53">
        <v>0</v>
      </c>
      <c r="U53">
        <v>54.289999999999992</v>
      </c>
      <c r="V53">
        <v>3.87</v>
      </c>
      <c r="W53">
        <v>10.86</v>
      </c>
      <c r="X53">
        <v>24</v>
      </c>
      <c r="Y53">
        <v>0</v>
      </c>
      <c r="Z53">
        <v>2.771237272727272</v>
      </c>
      <c r="AA53">
        <v>0</v>
      </c>
      <c r="AB53">
        <v>5.6033798128200996</v>
      </c>
      <c r="AC53">
        <v>4.1177911685753061</v>
      </c>
      <c r="AD53">
        <v>15.620862736690389</v>
      </c>
      <c r="AE53">
        <v>20.742214538128081</v>
      </c>
      <c r="AF53">
        <v>17.874262037904067</v>
      </c>
      <c r="AG53">
        <v>27.028933969319791</v>
      </c>
      <c r="AH53">
        <v>49.759454543855</v>
      </c>
      <c r="AI53">
        <v>1.3526054985540323</v>
      </c>
      <c r="AJ53">
        <v>0</v>
      </c>
      <c r="AK53">
        <v>21.914287894237077</v>
      </c>
      <c r="AL53">
        <v>57.355655765920808</v>
      </c>
      <c r="AM53">
        <v>0</v>
      </c>
      <c r="AN53">
        <v>0</v>
      </c>
      <c r="AO53">
        <v>4.9761360000000003</v>
      </c>
      <c r="AP53">
        <v>5.06383844241922</v>
      </c>
      <c r="AQ53">
        <v>20.892106716916306</v>
      </c>
      <c r="AR53">
        <v>19.018269927536224</v>
      </c>
      <c r="AS53">
        <v>13.158732052631875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845.92086872438801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273.35999999999996</v>
      </c>
      <c r="L54">
        <v>5</v>
      </c>
      <c r="M54">
        <v>30.876430924665055</v>
      </c>
      <c r="N54">
        <v>50.519999999999996</v>
      </c>
      <c r="O54">
        <v>71.359999999999985</v>
      </c>
      <c r="P54">
        <v>11.62</v>
      </c>
      <c r="Q54">
        <v>5.08</v>
      </c>
      <c r="R54">
        <v>10.67</v>
      </c>
      <c r="S54">
        <v>6.7846694214876031</v>
      </c>
      <c r="T54">
        <v>0</v>
      </c>
      <c r="U54">
        <v>55.42</v>
      </c>
      <c r="V54">
        <v>3.87</v>
      </c>
      <c r="W54">
        <v>10.86</v>
      </c>
      <c r="X54">
        <v>24</v>
      </c>
      <c r="Y54">
        <v>0</v>
      </c>
      <c r="Z54">
        <v>2.771237272727272</v>
      </c>
      <c r="AA54">
        <v>0</v>
      </c>
      <c r="AB54">
        <v>5.6033798128200996</v>
      </c>
      <c r="AC54">
        <v>4.1177911685753061</v>
      </c>
      <c r="AD54">
        <v>15.620862736690389</v>
      </c>
      <c r="AE54">
        <v>20.742214538128081</v>
      </c>
      <c r="AF54">
        <v>17.874262037904067</v>
      </c>
      <c r="AG54">
        <v>27.028933969319791</v>
      </c>
      <c r="AH54">
        <v>49.759454543855</v>
      </c>
      <c r="AI54">
        <v>1.3526054985540323</v>
      </c>
      <c r="AJ54">
        <v>0</v>
      </c>
      <c r="AK54">
        <v>21.914287894237077</v>
      </c>
      <c r="AL54">
        <v>57.355655765920808</v>
      </c>
      <c r="AM54">
        <v>0</v>
      </c>
      <c r="AN54">
        <v>0</v>
      </c>
      <c r="AO54">
        <v>4.9761360000000003</v>
      </c>
      <c r="AP54">
        <v>5.06383844241922</v>
      </c>
      <c r="AQ54">
        <v>20.892106716916306</v>
      </c>
      <c r="AR54">
        <v>19.018269927536224</v>
      </c>
      <c r="AS54">
        <v>13.158732052631875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846.67086872438801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273.35999999999996</v>
      </c>
      <c r="L55">
        <v>5</v>
      </c>
      <c r="M55">
        <v>30.89</v>
      </c>
      <c r="N55">
        <v>50.519999999999996</v>
      </c>
      <c r="O55">
        <v>71.36</v>
      </c>
      <c r="P55">
        <v>14.7</v>
      </c>
      <c r="Q55">
        <v>5.08</v>
      </c>
      <c r="R55">
        <v>10.67</v>
      </c>
      <c r="S55">
        <v>6.7846694214876031</v>
      </c>
      <c r="T55">
        <v>0</v>
      </c>
      <c r="U55">
        <v>58.39</v>
      </c>
      <c r="V55">
        <v>3.8752039555006181</v>
      </c>
      <c r="W55">
        <v>10.86</v>
      </c>
      <c r="X55">
        <v>24</v>
      </c>
      <c r="Y55">
        <v>0</v>
      </c>
      <c r="Z55">
        <v>2.771237272727272</v>
      </c>
      <c r="AA55">
        <v>0</v>
      </c>
      <c r="AB55">
        <v>5.6033798128200996</v>
      </c>
      <c r="AC55">
        <v>4.1177911685753061</v>
      </c>
      <c r="AD55">
        <v>15.620862736690389</v>
      </c>
      <c r="AE55">
        <v>20.742214538128081</v>
      </c>
      <c r="AF55">
        <v>17.874262037904067</v>
      </c>
      <c r="AG55">
        <v>27.028933969319791</v>
      </c>
      <c r="AH55">
        <v>49.759454543855</v>
      </c>
      <c r="AI55">
        <v>5.9554424451040777</v>
      </c>
      <c r="AJ55">
        <v>0</v>
      </c>
      <c r="AK55">
        <v>21.914287894237077</v>
      </c>
      <c r="AL55">
        <v>57.355655765920808</v>
      </c>
      <c r="AM55">
        <v>0</v>
      </c>
      <c r="AN55">
        <v>0</v>
      </c>
      <c r="AO55">
        <v>4.8795120000000001</v>
      </c>
      <c r="AP55">
        <v>5.06383844241922</v>
      </c>
      <c r="AQ55">
        <v>20.892106716916306</v>
      </c>
      <c r="AR55">
        <v>19.018269927536224</v>
      </c>
      <c r="AS55">
        <v>13.158732052631875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857.24585470177362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273.35999999999996</v>
      </c>
      <c r="L56">
        <v>5</v>
      </c>
      <c r="M56">
        <v>30.89</v>
      </c>
      <c r="N56">
        <v>50.519999999999996</v>
      </c>
      <c r="O56">
        <v>71.36</v>
      </c>
      <c r="P56">
        <v>14.7</v>
      </c>
      <c r="Q56">
        <v>5.08</v>
      </c>
      <c r="R56">
        <v>10.67</v>
      </c>
      <c r="S56">
        <v>6.7846694214876031</v>
      </c>
      <c r="T56">
        <v>0</v>
      </c>
      <c r="U56">
        <v>59.560000000000009</v>
      </c>
      <c r="V56">
        <v>3.8752039555006181</v>
      </c>
      <c r="W56">
        <v>10.86</v>
      </c>
      <c r="X56">
        <v>24</v>
      </c>
      <c r="Y56">
        <v>0</v>
      </c>
      <c r="Z56">
        <v>2.771237272727272</v>
      </c>
      <c r="AA56">
        <v>0</v>
      </c>
      <c r="AB56">
        <v>5.6033798128200996</v>
      </c>
      <c r="AC56">
        <v>4.1177911685753061</v>
      </c>
      <c r="AD56">
        <v>15.620862736690389</v>
      </c>
      <c r="AE56">
        <v>20.742214538128081</v>
      </c>
      <c r="AF56">
        <v>17.874262037904067</v>
      </c>
      <c r="AG56">
        <v>27.028933969319791</v>
      </c>
      <c r="AH56">
        <v>49.759454543855</v>
      </c>
      <c r="AI56">
        <v>5.9554424451040777</v>
      </c>
      <c r="AJ56">
        <v>0</v>
      </c>
      <c r="AK56">
        <v>21.914287894237077</v>
      </c>
      <c r="AL56">
        <v>57.355655765920808</v>
      </c>
      <c r="AM56">
        <v>0</v>
      </c>
      <c r="AN56">
        <v>0</v>
      </c>
      <c r="AO56">
        <v>4.8795120000000001</v>
      </c>
      <c r="AP56">
        <v>5.06383844241922</v>
      </c>
      <c r="AQ56">
        <v>20.892106716916306</v>
      </c>
      <c r="AR56">
        <v>19.018269927536224</v>
      </c>
      <c r="AS56">
        <v>13.158732052631875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858.4158547017737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273.35999999999996</v>
      </c>
      <c r="L57">
        <v>5</v>
      </c>
      <c r="M57">
        <v>30.89</v>
      </c>
      <c r="N57">
        <v>50.519999999999996</v>
      </c>
      <c r="O57">
        <v>71.36</v>
      </c>
      <c r="P57">
        <v>14.7</v>
      </c>
      <c r="Q57">
        <v>5.08</v>
      </c>
      <c r="R57">
        <v>10.67</v>
      </c>
      <c r="S57">
        <v>6.7846694214876031</v>
      </c>
      <c r="T57">
        <v>0</v>
      </c>
      <c r="U57">
        <v>60.73</v>
      </c>
      <c r="V57">
        <v>3.8752039555006181</v>
      </c>
      <c r="W57">
        <v>10.86</v>
      </c>
      <c r="X57">
        <v>24</v>
      </c>
      <c r="Y57">
        <v>0</v>
      </c>
      <c r="Z57">
        <v>2.771237272727272</v>
      </c>
      <c r="AA57">
        <v>0</v>
      </c>
      <c r="AB57">
        <v>5.6033798128200996</v>
      </c>
      <c r="AC57">
        <v>4.1177911685753061</v>
      </c>
      <c r="AD57">
        <v>15.620862736690389</v>
      </c>
      <c r="AE57">
        <v>20.742214538128081</v>
      </c>
      <c r="AF57">
        <v>17.874262037904067</v>
      </c>
      <c r="AG57">
        <v>27.028933969319791</v>
      </c>
      <c r="AH57">
        <v>49.759454543855</v>
      </c>
      <c r="AI57">
        <v>5.9554424451040777</v>
      </c>
      <c r="AJ57">
        <v>0</v>
      </c>
      <c r="AK57">
        <v>21.914287894237077</v>
      </c>
      <c r="AL57">
        <v>57.355655765920808</v>
      </c>
      <c r="AM57">
        <v>0</v>
      </c>
      <c r="AN57">
        <v>0</v>
      </c>
      <c r="AO57">
        <v>3.8122559999999996</v>
      </c>
      <c r="AP57">
        <v>5.06383844241922</v>
      </c>
      <c r="AQ57">
        <v>20.892106716916306</v>
      </c>
      <c r="AR57">
        <v>19.018269927536224</v>
      </c>
      <c r="AS57">
        <v>13.158732052631875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858.51859870177373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273.35999999999996</v>
      </c>
      <c r="L58">
        <v>5</v>
      </c>
      <c r="M58">
        <v>30.89</v>
      </c>
      <c r="N58">
        <v>50.519999999999996</v>
      </c>
      <c r="O58">
        <v>71.36</v>
      </c>
      <c r="P58">
        <v>26.117540026370314</v>
      </c>
      <c r="Q58">
        <v>5.08</v>
      </c>
      <c r="R58">
        <v>10.67</v>
      </c>
      <c r="S58">
        <v>6.7846694214876031</v>
      </c>
      <c r="T58">
        <v>0</v>
      </c>
      <c r="U58">
        <v>61.72999999999999</v>
      </c>
      <c r="V58">
        <v>3.875</v>
      </c>
      <c r="W58">
        <v>10.86</v>
      </c>
      <c r="X58">
        <v>24</v>
      </c>
      <c r="Y58">
        <v>0</v>
      </c>
      <c r="Z58">
        <v>2.771237272727272</v>
      </c>
      <c r="AA58">
        <v>0</v>
      </c>
      <c r="AB58">
        <v>5.6033798128200996</v>
      </c>
      <c r="AC58">
        <v>4.1177911685753061</v>
      </c>
      <c r="AD58">
        <v>15.620862736690389</v>
      </c>
      <c r="AE58">
        <v>20.742214538128081</v>
      </c>
      <c r="AF58">
        <v>17.874262037904067</v>
      </c>
      <c r="AG58">
        <v>27.028933969319791</v>
      </c>
      <c r="AH58">
        <v>49.759454543855</v>
      </c>
      <c r="AI58">
        <v>5.9554424451040777</v>
      </c>
      <c r="AJ58">
        <v>0</v>
      </c>
      <c r="AK58">
        <v>21.914287894237077</v>
      </c>
      <c r="AL58">
        <v>57.355655765920808</v>
      </c>
      <c r="AM58">
        <v>0</v>
      </c>
      <c r="AN58">
        <v>0</v>
      </c>
      <c r="AO58">
        <v>3.8122559999999996</v>
      </c>
      <c r="AP58">
        <v>5.06383844241922</v>
      </c>
      <c r="AQ58">
        <v>31.344247519056545</v>
      </c>
      <c r="AR58">
        <v>19.018269927536224</v>
      </c>
      <c r="AS58">
        <v>13.158732052631875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881.38807557478367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273.35999999999996</v>
      </c>
      <c r="L59">
        <v>5</v>
      </c>
      <c r="M59">
        <v>30.89</v>
      </c>
      <c r="N59">
        <v>50.519999999999996</v>
      </c>
      <c r="O59">
        <v>71.36</v>
      </c>
      <c r="P59">
        <v>26.12</v>
      </c>
      <c r="Q59">
        <v>5.08</v>
      </c>
      <c r="R59">
        <v>10.67</v>
      </c>
      <c r="S59">
        <v>6.7846694214876031</v>
      </c>
      <c r="T59">
        <v>0</v>
      </c>
      <c r="U59">
        <v>61.72999999999999</v>
      </c>
      <c r="V59">
        <v>6.080000000000001</v>
      </c>
      <c r="W59">
        <v>19.110000000000003</v>
      </c>
      <c r="X59">
        <v>42.055063214930762</v>
      </c>
      <c r="Y59">
        <v>0</v>
      </c>
      <c r="Z59">
        <v>2.771237272727272</v>
      </c>
      <c r="AA59">
        <v>0</v>
      </c>
      <c r="AB59">
        <v>5.6033798128200996</v>
      </c>
      <c r="AC59">
        <v>4.1177911685753061</v>
      </c>
      <c r="AD59">
        <v>15.620862736690389</v>
      </c>
      <c r="AE59">
        <v>20.742214538128081</v>
      </c>
      <c r="AF59">
        <v>17.874262037904067</v>
      </c>
      <c r="AG59">
        <v>27.028933969319791</v>
      </c>
      <c r="AH59">
        <v>49.759454543855</v>
      </c>
      <c r="AI59">
        <v>5.9554424451040777</v>
      </c>
      <c r="AJ59">
        <v>0</v>
      </c>
      <c r="AK59">
        <v>21.914287894237077</v>
      </c>
      <c r="AL59">
        <v>57.355655765920808</v>
      </c>
      <c r="AM59">
        <v>0</v>
      </c>
      <c r="AN59">
        <v>0</v>
      </c>
      <c r="AO59">
        <v>3.8122559999999996</v>
      </c>
      <c r="AP59">
        <v>5.06383844241922</v>
      </c>
      <c r="AQ59">
        <v>40.097991533895019</v>
      </c>
      <c r="AR59">
        <v>19.018269927536224</v>
      </c>
      <c r="AS59">
        <v>13.158732052631875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918.65434277818258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273.35999999999996</v>
      </c>
      <c r="L60">
        <v>5</v>
      </c>
      <c r="M60">
        <v>30.89</v>
      </c>
      <c r="N60">
        <v>50.519999999999996</v>
      </c>
      <c r="O60">
        <v>71.36</v>
      </c>
      <c r="P60">
        <v>26.12</v>
      </c>
      <c r="Q60">
        <v>5.08</v>
      </c>
      <c r="R60">
        <v>10.67</v>
      </c>
      <c r="S60">
        <v>6.7846694214876031</v>
      </c>
      <c r="T60">
        <v>0</v>
      </c>
      <c r="U60">
        <v>61.72999999999999</v>
      </c>
      <c r="V60">
        <v>6.080000000000001</v>
      </c>
      <c r="W60">
        <v>19.11</v>
      </c>
      <c r="X60">
        <v>42.055063214930762</v>
      </c>
      <c r="Y60">
        <v>0</v>
      </c>
      <c r="Z60">
        <v>2.771237272727272</v>
      </c>
      <c r="AA60">
        <v>0</v>
      </c>
      <c r="AB60">
        <v>5.6033798128200996</v>
      </c>
      <c r="AC60">
        <v>4.1177911685753061</v>
      </c>
      <c r="AD60">
        <v>15.620862736690389</v>
      </c>
      <c r="AE60">
        <v>20.742214538128081</v>
      </c>
      <c r="AF60">
        <v>17.874262037904067</v>
      </c>
      <c r="AG60">
        <v>27.028933969319791</v>
      </c>
      <c r="AH60">
        <v>49.759454543855</v>
      </c>
      <c r="AI60">
        <v>5.9554424451040777</v>
      </c>
      <c r="AJ60">
        <v>0</v>
      </c>
      <c r="AK60">
        <v>21.914287894237077</v>
      </c>
      <c r="AL60">
        <v>57.355655765920808</v>
      </c>
      <c r="AM60">
        <v>0</v>
      </c>
      <c r="AN60">
        <v>0</v>
      </c>
      <c r="AO60">
        <v>3.8122559999999996</v>
      </c>
      <c r="AP60">
        <v>5.06383844241922</v>
      </c>
      <c r="AQ60">
        <v>41.784213433832612</v>
      </c>
      <c r="AR60">
        <v>19.018269927536224</v>
      </c>
      <c r="AS60">
        <v>13.158732052631875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920.34056467812024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273.35999999999996</v>
      </c>
      <c r="L61">
        <v>5</v>
      </c>
      <c r="M61">
        <v>30.89</v>
      </c>
      <c r="N61">
        <v>50.519999999999996</v>
      </c>
      <c r="O61">
        <v>71.36</v>
      </c>
      <c r="P61">
        <v>26.12</v>
      </c>
      <c r="Q61">
        <v>5.08</v>
      </c>
      <c r="R61">
        <v>10.67</v>
      </c>
      <c r="S61">
        <v>6.7846694214876031</v>
      </c>
      <c r="T61">
        <v>0</v>
      </c>
      <c r="U61">
        <v>61.72999999999999</v>
      </c>
      <c r="V61">
        <v>6.080000000000001</v>
      </c>
      <c r="W61">
        <v>19.11</v>
      </c>
      <c r="X61">
        <v>42.055063214930762</v>
      </c>
      <c r="Y61">
        <v>0</v>
      </c>
      <c r="Z61">
        <v>2.771237272727272</v>
      </c>
      <c r="AA61">
        <v>0</v>
      </c>
      <c r="AB61">
        <v>5.6033798128200996</v>
      </c>
      <c r="AC61">
        <v>4.1177911685753061</v>
      </c>
      <c r="AD61">
        <v>15.620862736690389</v>
      </c>
      <c r="AE61">
        <v>20.742214538128081</v>
      </c>
      <c r="AF61">
        <v>17.874262037904067</v>
      </c>
      <c r="AG61">
        <v>27.028933969319791</v>
      </c>
      <c r="AH61">
        <v>49.759454543855</v>
      </c>
      <c r="AI61">
        <v>5.9554424451040777</v>
      </c>
      <c r="AJ61">
        <v>0</v>
      </c>
      <c r="AK61">
        <v>21.914287894237077</v>
      </c>
      <c r="AL61">
        <v>57.355655765920808</v>
      </c>
      <c r="AM61">
        <v>2.2411037925501534</v>
      </c>
      <c r="AN61">
        <v>0</v>
      </c>
      <c r="AO61">
        <v>3.8122559999999996</v>
      </c>
      <c r="AP61">
        <v>5.06383844241922</v>
      </c>
      <c r="AQ61">
        <v>41.784213433832612</v>
      </c>
      <c r="AR61">
        <v>19.018269927536224</v>
      </c>
      <c r="AS61">
        <v>13.158732052631875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922.58166847067037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273.35999999999996</v>
      </c>
      <c r="L62">
        <v>5</v>
      </c>
      <c r="M62">
        <v>30.89</v>
      </c>
      <c r="N62">
        <v>50.519999999999996</v>
      </c>
      <c r="O62">
        <v>71.36</v>
      </c>
      <c r="P62">
        <v>26.12</v>
      </c>
      <c r="Q62">
        <v>5.08</v>
      </c>
      <c r="R62">
        <v>10.67</v>
      </c>
      <c r="S62">
        <v>6.7846694214876031</v>
      </c>
      <c r="T62">
        <v>0</v>
      </c>
      <c r="U62">
        <v>61.72999999999999</v>
      </c>
      <c r="V62">
        <v>6.080000000000001</v>
      </c>
      <c r="W62">
        <v>19.11</v>
      </c>
      <c r="X62">
        <v>42.055063214930762</v>
      </c>
      <c r="Y62">
        <v>0</v>
      </c>
      <c r="Z62">
        <v>2.771237272727272</v>
      </c>
      <c r="AA62">
        <v>5.3763037974683563</v>
      </c>
      <c r="AB62">
        <v>5.6033798128200996</v>
      </c>
      <c r="AC62">
        <v>4.1177911685753061</v>
      </c>
      <c r="AD62">
        <v>15.620862736690389</v>
      </c>
      <c r="AE62">
        <v>20.742214538128081</v>
      </c>
      <c r="AF62">
        <v>17.874262037904067</v>
      </c>
      <c r="AG62">
        <v>27.028933969319791</v>
      </c>
      <c r="AH62">
        <v>49.759454543855</v>
      </c>
      <c r="AI62">
        <v>5.9554424451040777</v>
      </c>
      <c r="AJ62">
        <v>0</v>
      </c>
      <c r="AK62">
        <v>21.914287894237077</v>
      </c>
      <c r="AL62">
        <v>57.355655765920808</v>
      </c>
      <c r="AM62">
        <v>2.2411037925501534</v>
      </c>
      <c r="AN62">
        <v>0</v>
      </c>
      <c r="AO62">
        <v>3.8122559999999996</v>
      </c>
      <c r="AP62">
        <v>5.06383844241922</v>
      </c>
      <c r="AQ62">
        <v>41.784213433832612</v>
      </c>
      <c r="AR62">
        <v>19.018269927536224</v>
      </c>
      <c r="AS62">
        <v>13.158732052631875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927.95797226813875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275.05749352949192</v>
      </c>
      <c r="L63">
        <v>9.08</v>
      </c>
      <c r="M63">
        <v>30.89</v>
      </c>
      <c r="N63">
        <v>50.519999999999996</v>
      </c>
      <c r="O63">
        <v>71.36</v>
      </c>
      <c r="P63">
        <v>26.12</v>
      </c>
      <c r="Q63">
        <v>8.7439945092656153</v>
      </c>
      <c r="R63">
        <v>18.03</v>
      </c>
      <c r="S63">
        <v>11.225917721518988</v>
      </c>
      <c r="T63">
        <v>0</v>
      </c>
      <c r="U63">
        <v>61.72999999999999</v>
      </c>
      <c r="V63">
        <v>6.080000000000001</v>
      </c>
      <c r="W63">
        <v>19.11</v>
      </c>
      <c r="X63">
        <v>42.055063214930762</v>
      </c>
      <c r="Y63">
        <v>0</v>
      </c>
      <c r="Z63">
        <v>2.771237272727272</v>
      </c>
      <c r="AA63">
        <v>5.3763037974683563</v>
      </c>
      <c r="AB63">
        <v>5.6033798128200996</v>
      </c>
      <c r="AC63">
        <v>4.1177911685753061</v>
      </c>
      <c r="AD63">
        <v>15.620862736690389</v>
      </c>
      <c r="AE63">
        <v>20.742214538128081</v>
      </c>
      <c r="AF63">
        <v>17.874262037904067</v>
      </c>
      <c r="AG63">
        <v>27.028933969319791</v>
      </c>
      <c r="AH63">
        <v>49.759454543855</v>
      </c>
      <c r="AI63">
        <v>5.9554424451040777</v>
      </c>
      <c r="AJ63">
        <v>0</v>
      </c>
      <c r="AK63">
        <v>21.914287894237077</v>
      </c>
      <c r="AL63">
        <v>57.355655765920808</v>
      </c>
      <c r="AM63">
        <v>4.4822075851003067</v>
      </c>
      <c r="AN63">
        <v>0</v>
      </c>
      <c r="AO63">
        <v>3.8122559999999996</v>
      </c>
      <c r="AP63">
        <v>5.06383844241922</v>
      </c>
      <c r="AQ63">
        <v>41.784213433832612</v>
      </c>
      <c r="AR63">
        <v>19.018269927536224</v>
      </c>
      <c r="AS63">
        <v>13.158732052631875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951.44181239947795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294.42761917085039</v>
      </c>
      <c r="L64">
        <v>9.08</v>
      </c>
      <c r="M64">
        <v>30.89</v>
      </c>
      <c r="N64">
        <v>50.519999999999996</v>
      </c>
      <c r="O64">
        <v>71.36</v>
      </c>
      <c r="P64">
        <v>26.12</v>
      </c>
      <c r="Q64">
        <v>8.7439945092656153</v>
      </c>
      <c r="R64">
        <v>18.03</v>
      </c>
      <c r="S64">
        <v>11.225917721518988</v>
      </c>
      <c r="T64">
        <v>0</v>
      </c>
      <c r="U64">
        <v>61.72999999999999</v>
      </c>
      <c r="V64">
        <v>6.080000000000001</v>
      </c>
      <c r="W64">
        <v>19.11</v>
      </c>
      <c r="X64">
        <v>42.055063214930762</v>
      </c>
      <c r="Y64">
        <v>0</v>
      </c>
      <c r="Z64">
        <v>2.771237272727272</v>
      </c>
      <c r="AA64">
        <v>5.3763037974683563</v>
      </c>
      <c r="AB64">
        <v>5.6033798128200996</v>
      </c>
      <c r="AC64">
        <v>4.1177911685753061</v>
      </c>
      <c r="AD64">
        <v>15.620862736690389</v>
      </c>
      <c r="AE64">
        <v>20.742214538128081</v>
      </c>
      <c r="AF64">
        <v>17.874262037904067</v>
      </c>
      <c r="AG64">
        <v>27.028933969319791</v>
      </c>
      <c r="AH64">
        <v>49.759454543855</v>
      </c>
      <c r="AI64">
        <v>5.9554424451040777</v>
      </c>
      <c r="AJ64">
        <v>0</v>
      </c>
      <c r="AK64">
        <v>21.914287894237077</v>
      </c>
      <c r="AL64">
        <v>57.355655765920808</v>
      </c>
      <c r="AM64">
        <v>4.4822075851003067</v>
      </c>
      <c r="AN64">
        <v>0</v>
      </c>
      <c r="AO64">
        <v>3.8122559999999996</v>
      </c>
      <c r="AP64">
        <v>5.06383844241922</v>
      </c>
      <c r="AQ64">
        <v>41.784213433832612</v>
      </c>
      <c r="AR64">
        <v>19.018269927536224</v>
      </c>
      <c r="AS64">
        <v>13.158732052631875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970.81193804083648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323.48</v>
      </c>
      <c r="L65">
        <v>9.08</v>
      </c>
      <c r="M65">
        <v>30.89</v>
      </c>
      <c r="N65">
        <v>50.519999999999996</v>
      </c>
      <c r="O65">
        <v>71.36</v>
      </c>
      <c r="P65">
        <v>26.12</v>
      </c>
      <c r="Q65">
        <v>8.7439945092656153</v>
      </c>
      <c r="R65">
        <v>18.03</v>
      </c>
      <c r="S65">
        <v>11.225917721518988</v>
      </c>
      <c r="T65">
        <v>0</v>
      </c>
      <c r="U65">
        <v>61.72999999999999</v>
      </c>
      <c r="V65">
        <v>6.080000000000001</v>
      </c>
      <c r="W65">
        <v>19.11</v>
      </c>
      <c r="X65">
        <v>42.055063214930762</v>
      </c>
      <c r="Y65">
        <v>0</v>
      </c>
      <c r="Z65">
        <v>2.771237272727272</v>
      </c>
      <c r="AA65">
        <v>5.3763037974683563</v>
      </c>
      <c r="AB65">
        <v>5.6033798128200996</v>
      </c>
      <c r="AC65">
        <v>6.5009379414995649</v>
      </c>
      <c r="AD65">
        <v>15.620862736690389</v>
      </c>
      <c r="AE65">
        <v>20.742214538128081</v>
      </c>
      <c r="AF65">
        <v>17.874262037904067</v>
      </c>
      <c r="AG65">
        <v>27.028933969319791</v>
      </c>
      <c r="AH65">
        <v>49.759454543855</v>
      </c>
      <c r="AI65">
        <v>5.9554424451040777</v>
      </c>
      <c r="AJ65">
        <v>0</v>
      </c>
      <c r="AK65">
        <v>21.914287894237077</v>
      </c>
      <c r="AL65">
        <v>57.355655765920808</v>
      </c>
      <c r="AM65">
        <v>4.4822075851003067</v>
      </c>
      <c r="AN65">
        <v>0</v>
      </c>
      <c r="AO65">
        <v>3.8122559999999996</v>
      </c>
      <c r="AP65">
        <v>5.06383844241922</v>
      </c>
      <c r="AQ65">
        <v>41.784213433832612</v>
      </c>
      <c r="AR65">
        <v>19.018269927536224</v>
      </c>
      <c r="AS65">
        <v>13.158732052631875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1002.2474656429104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331.22782618968864</v>
      </c>
      <c r="L66">
        <v>9.08</v>
      </c>
      <c r="M66">
        <v>30.89</v>
      </c>
      <c r="N66">
        <v>50.519999999999996</v>
      </c>
      <c r="O66">
        <v>71.36</v>
      </c>
      <c r="P66">
        <v>26.12</v>
      </c>
      <c r="Q66">
        <v>8.7439945092656153</v>
      </c>
      <c r="R66">
        <v>18.03</v>
      </c>
      <c r="S66">
        <v>11.225917721518988</v>
      </c>
      <c r="T66">
        <v>0</v>
      </c>
      <c r="U66">
        <v>61.72999999999999</v>
      </c>
      <c r="V66">
        <v>6.080000000000001</v>
      </c>
      <c r="W66">
        <v>19.11</v>
      </c>
      <c r="X66">
        <v>42.055063214930762</v>
      </c>
      <c r="Y66">
        <v>0</v>
      </c>
      <c r="Z66">
        <v>2.771237272727272</v>
      </c>
      <c r="AA66">
        <v>5.3763037974683563</v>
      </c>
      <c r="AB66">
        <v>8.5070920407520845</v>
      </c>
      <c r="AC66">
        <v>6.5009379414995649</v>
      </c>
      <c r="AD66">
        <v>15.620862736690389</v>
      </c>
      <c r="AE66">
        <v>20.742214538128081</v>
      </c>
      <c r="AF66">
        <v>17.874262037904067</v>
      </c>
      <c r="AG66">
        <v>27.028933969319791</v>
      </c>
      <c r="AH66">
        <v>49.759454543855</v>
      </c>
      <c r="AI66">
        <v>5.9554424451040777</v>
      </c>
      <c r="AJ66">
        <v>0</v>
      </c>
      <c r="AK66">
        <v>21.914287894237077</v>
      </c>
      <c r="AL66">
        <v>57.355655765920808</v>
      </c>
      <c r="AM66">
        <v>4.4822075851003067</v>
      </c>
      <c r="AN66">
        <v>0</v>
      </c>
      <c r="AO66">
        <v>3.8034720000000006</v>
      </c>
      <c r="AP66">
        <v>5.06383844241922</v>
      </c>
      <c r="AQ66">
        <v>41.784213433832612</v>
      </c>
      <c r="AR66">
        <v>19.018269927536224</v>
      </c>
      <c r="AS66">
        <v>13.158732052631875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1012.890220060531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332.19783116056482</v>
      </c>
      <c r="L67">
        <v>9.08</v>
      </c>
      <c r="M67">
        <v>30.89</v>
      </c>
      <c r="N67">
        <v>50.519999999999996</v>
      </c>
      <c r="O67">
        <v>71.36</v>
      </c>
      <c r="P67">
        <v>26.12</v>
      </c>
      <c r="Q67">
        <v>8.7439945092656153</v>
      </c>
      <c r="R67">
        <v>18.03</v>
      </c>
      <c r="S67">
        <v>11.225917721518988</v>
      </c>
      <c r="T67">
        <v>0</v>
      </c>
      <c r="U67">
        <v>61.72999999999999</v>
      </c>
      <c r="V67">
        <v>6.080000000000001</v>
      </c>
      <c r="W67">
        <v>19.11</v>
      </c>
      <c r="X67">
        <v>42.055063214930762</v>
      </c>
      <c r="Y67">
        <v>0</v>
      </c>
      <c r="Z67">
        <v>2.771237272727272</v>
      </c>
      <c r="AA67">
        <v>5.3763037974683563</v>
      </c>
      <c r="AB67">
        <v>8.5070920407520845</v>
      </c>
      <c r="AC67">
        <v>6.5009379414995649</v>
      </c>
      <c r="AD67">
        <v>15.620862736690389</v>
      </c>
      <c r="AE67">
        <v>20.742214538128081</v>
      </c>
      <c r="AF67">
        <v>17.874262037904067</v>
      </c>
      <c r="AG67">
        <v>27.028933969319791</v>
      </c>
      <c r="AH67">
        <v>49.759454543855</v>
      </c>
      <c r="AI67">
        <v>5.9554424451040777</v>
      </c>
      <c r="AJ67">
        <v>0</v>
      </c>
      <c r="AK67">
        <v>21.914287894237077</v>
      </c>
      <c r="AL67">
        <v>57.355655765920808</v>
      </c>
      <c r="AM67">
        <v>6.235941212425649</v>
      </c>
      <c r="AN67">
        <v>0</v>
      </c>
      <c r="AO67">
        <v>3.7902960000000006</v>
      </c>
      <c r="AP67">
        <v>5.06383844241922</v>
      </c>
      <c r="AQ67">
        <v>41.784213433832612</v>
      </c>
      <c r="AR67">
        <v>19.018269927536224</v>
      </c>
      <c r="AS67">
        <v>13.158732052631875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1015.6007826587324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358.3479570990807</v>
      </c>
      <c r="L68">
        <v>9.08</v>
      </c>
      <c r="M68">
        <v>30.89</v>
      </c>
      <c r="N68">
        <v>50.519999999999996</v>
      </c>
      <c r="O68">
        <v>71.36</v>
      </c>
      <c r="P68">
        <v>26.12</v>
      </c>
      <c r="Q68">
        <v>8.7439945092656153</v>
      </c>
      <c r="R68">
        <v>18.03</v>
      </c>
      <c r="S68">
        <v>11.225917721518988</v>
      </c>
      <c r="T68">
        <v>0</v>
      </c>
      <c r="U68">
        <v>61.72999999999999</v>
      </c>
      <c r="V68">
        <v>6.080000000000001</v>
      </c>
      <c r="W68">
        <v>19.11</v>
      </c>
      <c r="X68">
        <v>42.055063214930762</v>
      </c>
      <c r="Y68">
        <v>0</v>
      </c>
      <c r="Z68">
        <v>2.771237272727272</v>
      </c>
      <c r="AA68">
        <v>5.3763037974683563</v>
      </c>
      <c r="AB68">
        <v>8.5070920407520845</v>
      </c>
      <c r="AC68">
        <v>6.5009379414995649</v>
      </c>
      <c r="AD68">
        <v>15.620862736690389</v>
      </c>
      <c r="AE68">
        <v>20.742214538128081</v>
      </c>
      <c r="AF68">
        <v>17.874262037904067</v>
      </c>
      <c r="AG68">
        <v>27.028933969319791</v>
      </c>
      <c r="AH68">
        <v>49.759454543855</v>
      </c>
      <c r="AI68">
        <v>5.9554424451040777</v>
      </c>
      <c r="AJ68">
        <v>0</v>
      </c>
      <c r="AK68">
        <v>21.914287894237077</v>
      </c>
      <c r="AL68">
        <v>57.355655765920808</v>
      </c>
      <c r="AM68">
        <v>6.235941212425649</v>
      </c>
      <c r="AN68">
        <v>0</v>
      </c>
      <c r="AO68">
        <v>3.7902960000000006</v>
      </c>
      <c r="AP68">
        <v>5.06383844241922</v>
      </c>
      <c r="AQ68">
        <v>45.33928054417035</v>
      </c>
      <c r="AR68">
        <v>19.018269927536224</v>
      </c>
      <c r="AS68">
        <v>13.158732052631875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1045.305975707586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432.9199999999999</v>
      </c>
      <c r="L69">
        <v>9.08</v>
      </c>
      <c r="M69">
        <v>30.89</v>
      </c>
      <c r="N69">
        <v>50.519999999999996</v>
      </c>
      <c r="O69">
        <v>71.36</v>
      </c>
      <c r="P69">
        <v>26.12</v>
      </c>
      <c r="Q69">
        <v>8.7439945092656153</v>
      </c>
      <c r="R69">
        <v>18.03</v>
      </c>
      <c r="S69">
        <v>11.225917721518988</v>
      </c>
      <c r="T69">
        <v>0</v>
      </c>
      <c r="U69">
        <v>61.72999999999999</v>
      </c>
      <c r="V69">
        <v>6.080000000000001</v>
      </c>
      <c r="W69">
        <v>19.11</v>
      </c>
      <c r="X69">
        <v>42.055063214930762</v>
      </c>
      <c r="Y69">
        <v>0</v>
      </c>
      <c r="Z69">
        <v>2.771237272727272</v>
      </c>
      <c r="AA69">
        <v>11.090822784810129</v>
      </c>
      <c r="AB69">
        <v>8.5070920407520845</v>
      </c>
      <c r="AC69">
        <v>6.5009379414995649</v>
      </c>
      <c r="AD69">
        <v>15.620862736690389</v>
      </c>
      <c r="AE69">
        <v>20.742214538128081</v>
      </c>
      <c r="AF69">
        <v>17.874262037904067</v>
      </c>
      <c r="AG69">
        <v>27.028933969319791</v>
      </c>
      <c r="AH69">
        <v>49.759454543855</v>
      </c>
      <c r="AI69">
        <v>1.3526054985540323</v>
      </c>
      <c r="AJ69">
        <v>0</v>
      </c>
      <c r="AK69">
        <v>21.914287894237077</v>
      </c>
      <c r="AL69">
        <v>57.355655765920808</v>
      </c>
      <c r="AM69">
        <v>6.235941212425649</v>
      </c>
      <c r="AN69">
        <v>0</v>
      </c>
      <c r="AO69">
        <v>3.7595520000000007</v>
      </c>
      <c r="AP69">
        <v>5.06383844241922</v>
      </c>
      <c r="AQ69">
        <v>45.33928054417035</v>
      </c>
      <c r="AR69">
        <v>19.018269927536224</v>
      </c>
      <c r="AS69">
        <v>13.158732052631875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1120.9589566492969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435.8282569815467</v>
      </c>
      <c r="L70">
        <v>9.08</v>
      </c>
      <c r="M70">
        <v>30.89</v>
      </c>
      <c r="N70">
        <v>50.519999999999996</v>
      </c>
      <c r="O70">
        <v>71.36</v>
      </c>
      <c r="P70">
        <v>26.12</v>
      </c>
      <c r="Q70">
        <v>8.7439945092656153</v>
      </c>
      <c r="R70">
        <v>18.03</v>
      </c>
      <c r="S70">
        <v>11.225917721518988</v>
      </c>
      <c r="T70">
        <v>0</v>
      </c>
      <c r="U70">
        <v>61.72999999999999</v>
      </c>
      <c r="V70">
        <v>6.080000000000001</v>
      </c>
      <c r="W70">
        <v>19.11</v>
      </c>
      <c r="X70">
        <v>42.055063214930762</v>
      </c>
      <c r="Y70">
        <v>0</v>
      </c>
      <c r="Z70">
        <v>2.771237272727272</v>
      </c>
      <c r="AA70">
        <v>11.090822784810129</v>
      </c>
      <c r="AB70">
        <v>8.5070920407520845</v>
      </c>
      <c r="AC70">
        <v>6.5009379414995649</v>
      </c>
      <c r="AD70">
        <v>15.620862736690389</v>
      </c>
      <c r="AE70">
        <v>20.742214538128081</v>
      </c>
      <c r="AF70">
        <v>17.874262037904067</v>
      </c>
      <c r="AG70">
        <v>27.028933969319791</v>
      </c>
      <c r="AH70">
        <v>49.759454543855</v>
      </c>
      <c r="AI70">
        <v>1.3526054985540323</v>
      </c>
      <c r="AJ70">
        <v>0</v>
      </c>
      <c r="AK70">
        <v>21.914287894237077</v>
      </c>
      <c r="AL70">
        <v>57.355655765920808</v>
      </c>
      <c r="AM70">
        <v>6.235941212425649</v>
      </c>
      <c r="AN70">
        <v>0</v>
      </c>
      <c r="AO70">
        <v>3.741984</v>
      </c>
      <c r="AP70">
        <v>5.06383844241922</v>
      </c>
      <c r="AQ70">
        <v>45.33928054417035</v>
      </c>
      <c r="AR70">
        <v>19.018269927536224</v>
      </c>
      <c r="AS70">
        <v>13.158732052631875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1123.8496456308437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435.8282569815467</v>
      </c>
      <c r="L71">
        <v>9.08</v>
      </c>
      <c r="M71">
        <v>30.89</v>
      </c>
      <c r="N71">
        <v>50.519999999999996</v>
      </c>
      <c r="O71">
        <v>71.36</v>
      </c>
      <c r="P71">
        <v>26.12</v>
      </c>
      <c r="Q71">
        <v>8.7439945092656153</v>
      </c>
      <c r="R71">
        <v>18.03</v>
      </c>
      <c r="S71">
        <v>11.225917721518988</v>
      </c>
      <c r="T71">
        <v>0</v>
      </c>
      <c r="U71">
        <v>61.72999999999999</v>
      </c>
      <c r="V71">
        <v>6.08</v>
      </c>
      <c r="W71">
        <v>19.104978980557011</v>
      </c>
      <c r="X71">
        <v>42.055052264808353</v>
      </c>
      <c r="Y71">
        <v>0</v>
      </c>
      <c r="Z71">
        <v>2.771237272727272</v>
      </c>
      <c r="AA71">
        <v>11.951734177215194</v>
      </c>
      <c r="AB71">
        <v>8.5070920407520845</v>
      </c>
      <c r="AC71">
        <v>6.5009379414995649</v>
      </c>
      <c r="AD71">
        <v>15.620862736690389</v>
      </c>
      <c r="AE71">
        <v>20.742214538128081</v>
      </c>
      <c r="AF71">
        <v>17.874262037904067</v>
      </c>
      <c r="AG71">
        <v>27.028933969319791</v>
      </c>
      <c r="AH71">
        <v>49.759454543855</v>
      </c>
      <c r="AI71">
        <v>1.3526054985540323</v>
      </c>
      <c r="AJ71">
        <v>0</v>
      </c>
      <c r="AK71">
        <v>21.914287894237077</v>
      </c>
      <c r="AL71">
        <v>57.355655765920808</v>
      </c>
      <c r="AM71">
        <v>6.235941212425649</v>
      </c>
      <c r="AN71">
        <v>0</v>
      </c>
      <c r="AO71">
        <v>3.8605679999999993</v>
      </c>
      <c r="AP71">
        <v>5.06383844241922</v>
      </c>
      <c r="AQ71">
        <v>45.33928054417035</v>
      </c>
      <c r="AR71">
        <v>19.018269927536224</v>
      </c>
      <c r="AS71">
        <v>13.158732052631875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1124.8241090536833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435.8282569815467</v>
      </c>
      <c r="L72">
        <v>9.08</v>
      </c>
      <c r="M72">
        <v>30.89</v>
      </c>
      <c r="N72">
        <v>50.519999999999996</v>
      </c>
      <c r="O72">
        <v>71.36</v>
      </c>
      <c r="P72">
        <v>26.12</v>
      </c>
      <c r="Q72">
        <v>8.7439945092656153</v>
      </c>
      <c r="R72">
        <v>18.03</v>
      </c>
      <c r="S72">
        <v>11.225917721518988</v>
      </c>
      <c r="T72">
        <v>0</v>
      </c>
      <c r="U72">
        <v>61.72999999999999</v>
      </c>
      <c r="V72">
        <v>6.08</v>
      </c>
      <c r="W72">
        <v>19.104978980557011</v>
      </c>
      <c r="X72">
        <v>42.055052264808353</v>
      </c>
      <c r="Y72">
        <v>0</v>
      </c>
      <c r="Z72">
        <v>2.771237272727272</v>
      </c>
      <c r="AA72">
        <v>11.951734177215194</v>
      </c>
      <c r="AB72">
        <v>8.5070920407520845</v>
      </c>
      <c r="AC72">
        <v>6.5009379414995649</v>
      </c>
      <c r="AD72">
        <v>15.620862736690389</v>
      </c>
      <c r="AE72">
        <v>20.742214538128081</v>
      </c>
      <c r="AF72">
        <v>17.874262037904067</v>
      </c>
      <c r="AG72">
        <v>27.028933969319791</v>
      </c>
      <c r="AH72">
        <v>49.759454543855</v>
      </c>
      <c r="AI72">
        <v>1.3526054985540323</v>
      </c>
      <c r="AJ72">
        <v>0</v>
      </c>
      <c r="AK72">
        <v>21.914287894237077</v>
      </c>
      <c r="AL72">
        <v>57.355655765920808</v>
      </c>
      <c r="AM72">
        <v>6.235941212425649</v>
      </c>
      <c r="AN72">
        <v>0</v>
      </c>
      <c r="AO72">
        <v>3.8605679999999993</v>
      </c>
      <c r="AP72">
        <v>5.06383844241922</v>
      </c>
      <c r="AQ72">
        <v>45.33928054417035</v>
      </c>
      <c r="AR72">
        <v>19.018269927536224</v>
      </c>
      <c r="AS72">
        <v>13.158732052631875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1124.8241090536833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426.14</v>
      </c>
      <c r="L73">
        <v>9.08</v>
      </c>
      <c r="M73">
        <v>30.89</v>
      </c>
      <c r="N73">
        <v>50.519999999999996</v>
      </c>
      <c r="O73">
        <v>71.36</v>
      </c>
      <c r="P73">
        <v>26.12</v>
      </c>
      <c r="Q73">
        <v>8.7439945092656153</v>
      </c>
      <c r="R73">
        <v>17.854948710840034</v>
      </c>
      <c r="S73">
        <v>11.225917721518988</v>
      </c>
      <c r="T73">
        <v>0</v>
      </c>
      <c r="U73">
        <v>61.72999999999999</v>
      </c>
      <c r="V73">
        <v>6.08</v>
      </c>
      <c r="W73">
        <v>19.11</v>
      </c>
      <c r="X73">
        <v>42.054391644908613</v>
      </c>
      <c r="Y73">
        <v>0</v>
      </c>
      <c r="Z73">
        <v>2.771237272727272</v>
      </c>
      <c r="AA73">
        <v>17.929797468354433</v>
      </c>
      <c r="AB73">
        <v>8.5070920407520845</v>
      </c>
      <c r="AC73">
        <v>6.5009379414995649</v>
      </c>
      <c r="AD73">
        <v>15.620862736690389</v>
      </c>
      <c r="AE73">
        <v>20.742214538128081</v>
      </c>
      <c r="AF73">
        <v>17.874262037904067</v>
      </c>
      <c r="AG73">
        <v>27.028933969319791</v>
      </c>
      <c r="AH73">
        <v>65.075314128302978</v>
      </c>
      <c r="AI73">
        <v>1.3526054985540323</v>
      </c>
      <c r="AJ73">
        <v>0</v>
      </c>
      <c r="AK73">
        <v>21.914287894237077</v>
      </c>
      <c r="AL73">
        <v>55.408487951807217</v>
      </c>
      <c r="AM73">
        <v>6.235941212425649</v>
      </c>
      <c r="AN73">
        <v>0</v>
      </c>
      <c r="AO73">
        <v>3.6761039999999996</v>
      </c>
      <c r="AP73">
        <v>5.06383844241922</v>
      </c>
      <c r="AQ73">
        <v>45.33928054417035</v>
      </c>
      <c r="AR73">
        <v>19.018269927536224</v>
      </c>
      <c r="AS73">
        <v>13.158732052631875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1134.1274522439935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435.8282569815467</v>
      </c>
      <c r="L74">
        <v>9.08</v>
      </c>
      <c r="M74">
        <v>30.89</v>
      </c>
      <c r="N74">
        <v>50.519999999999996</v>
      </c>
      <c r="O74">
        <v>71.36</v>
      </c>
      <c r="P74">
        <v>26.12</v>
      </c>
      <c r="Q74">
        <v>8.7439945092656153</v>
      </c>
      <c r="R74">
        <v>18.03</v>
      </c>
      <c r="S74">
        <v>11.225917721518988</v>
      </c>
      <c r="T74">
        <v>0</v>
      </c>
      <c r="U74">
        <v>61.72999999999999</v>
      </c>
      <c r="V74">
        <v>6.08</v>
      </c>
      <c r="W74">
        <v>19.11</v>
      </c>
      <c r="X74">
        <v>42.054391644908613</v>
      </c>
      <c r="Y74">
        <v>0</v>
      </c>
      <c r="Z74">
        <v>2.771237272727272</v>
      </c>
      <c r="AA74">
        <v>17.929797468354433</v>
      </c>
      <c r="AB74">
        <v>8.5070920407520845</v>
      </c>
      <c r="AC74">
        <v>6.5009379414995649</v>
      </c>
      <c r="AD74">
        <v>15.620862736690389</v>
      </c>
      <c r="AE74">
        <v>20.742214538128081</v>
      </c>
      <c r="AF74">
        <v>17.874262037904067</v>
      </c>
      <c r="AG74">
        <v>27.028933969319791</v>
      </c>
      <c r="AH74">
        <v>65.075314128302978</v>
      </c>
      <c r="AI74">
        <v>2.1641687976864521</v>
      </c>
      <c r="AJ74">
        <v>0</v>
      </c>
      <c r="AK74">
        <v>21.914287894237077</v>
      </c>
      <c r="AL74">
        <v>55.408487951807217</v>
      </c>
      <c r="AM74">
        <v>6.235941212425649</v>
      </c>
      <c r="AN74">
        <v>0</v>
      </c>
      <c r="AO74">
        <v>3.6761039999999996</v>
      </c>
      <c r="AP74">
        <v>5.06383844241922</v>
      </c>
      <c r="AQ74">
        <v>45.33928054417035</v>
      </c>
      <c r="AR74">
        <v>19.018269927536224</v>
      </c>
      <c r="AS74">
        <v>13.158732052631875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1144.8023238138326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464.88</v>
      </c>
      <c r="L75">
        <v>9.0195485937343616</v>
      </c>
      <c r="M75">
        <v>30.89</v>
      </c>
      <c r="N75">
        <v>50.519999999999996</v>
      </c>
      <c r="O75">
        <v>71.36</v>
      </c>
      <c r="P75">
        <v>26.12</v>
      </c>
      <c r="Q75">
        <v>8.7439945092656153</v>
      </c>
      <c r="R75">
        <v>18.03</v>
      </c>
      <c r="S75">
        <v>11.225917721518988</v>
      </c>
      <c r="T75">
        <v>0</v>
      </c>
      <c r="U75">
        <v>61.72999999999999</v>
      </c>
      <c r="V75">
        <v>6.08</v>
      </c>
      <c r="W75">
        <v>19.11</v>
      </c>
      <c r="X75">
        <v>42.054391644908613</v>
      </c>
      <c r="Y75">
        <v>0</v>
      </c>
      <c r="Z75">
        <v>2.771237272727272</v>
      </c>
      <c r="AA75">
        <v>17.929797468354433</v>
      </c>
      <c r="AB75">
        <v>8.5070920407520845</v>
      </c>
      <c r="AC75">
        <v>6.5009379414995649</v>
      </c>
      <c r="AD75">
        <v>15.620862736690389</v>
      </c>
      <c r="AE75">
        <v>20.742214538128081</v>
      </c>
      <c r="AF75">
        <v>23.828104220105811</v>
      </c>
      <c r="AG75">
        <v>27.028933969319791</v>
      </c>
      <c r="AH75">
        <v>65.075314128302978</v>
      </c>
      <c r="AI75">
        <v>4.3323158468392391</v>
      </c>
      <c r="AJ75">
        <v>0</v>
      </c>
      <c r="AK75">
        <v>21.914287894237077</v>
      </c>
      <c r="AL75">
        <v>55.408487951807217</v>
      </c>
      <c r="AM75">
        <v>6.235941212425649</v>
      </c>
      <c r="AN75">
        <v>0</v>
      </c>
      <c r="AO75">
        <v>3.9264479999999997</v>
      </c>
      <c r="AP75">
        <v>5.06383844241922</v>
      </c>
      <c r="AQ75">
        <v>45.33928054417035</v>
      </c>
      <c r="AR75">
        <v>19.018269927536224</v>
      </c>
      <c r="AS75">
        <v>13.158732052631875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1182.1659486573749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440.6699999999999</v>
      </c>
      <c r="L76">
        <v>9.0196878028520011</v>
      </c>
      <c r="M76">
        <v>30.89</v>
      </c>
      <c r="N76">
        <v>50.519999999999996</v>
      </c>
      <c r="O76">
        <v>71.36</v>
      </c>
      <c r="P76">
        <v>26.12</v>
      </c>
      <c r="Q76">
        <v>8.7439945092656153</v>
      </c>
      <c r="R76">
        <v>18.03</v>
      </c>
      <c r="S76">
        <v>11.225917721518988</v>
      </c>
      <c r="T76">
        <v>0</v>
      </c>
      <c r="U76">
        <v>61.72999999999999</v>
      </c>
      <c r="V76">
        <v>6.08</v>
      </c>
      <c r="W76">
        <v>19.11</v>
      </c>
      <c r="X76">
        <v>42.054391644908613</v>
      </c>
      <c r="Y76">
        <v>0</v>
      </c>
      <c r="Z76">
        <v>2.771237272727272</v>
      </c>
      <c r="AA76">
        <v>17.929797468354433</v>
      </c>
      <c r="AB76">
        <v>8.5070920407520845</v>
      </c>
      <c r="AC76">
        <v>6.5009379414995649</v>
      </c>
      <c r="AD76">
        <v>15.620862736690389</v>
      </c>
      <c r="AE76">
        <v>20.742214538128081</v>
      </c>
      <c r="AF76">
        <v>23.828104220105811</v>
      </c>
      <c r="AG76">
        <v>27.028933969319791</v>
      </c>
      <c r="AH76">
        <v>65.075314128302978</v>
      </c>
      <c r="AI76">
        <v>20.850015935063777</v>
      </c>
      <c r="AJ76">
        <v>0</v>
      </c>
      <c r="AK76">
        <v>21.914287894237077</v>
      </c>
      <c r="AL76">
        <v>55.408487951807217</v>
      </c>
      <c r="AM76">
        <v>6.235941212425649</v>
      </c>
      <c r="AN76">
        <v>0</v>
      </c>
      <c r="AO76">
        <v>3.9264479999999997</v>
      </c>
      <c r="AP76">
        <v>5.06383844241922</v>
      </c>
      <c r="AQ76">
        <v>45.33928054417035</v>
      </c>
      <c r="AR76">
        <v>19.018269927536224</v>
      </c>
      <c r="AS76">
        <v>13.158732052631875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1174.473787954717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435.8282569815467</v>
      </c>
      <c r="L77">
        <v>9.0197515288413843</v>
      </c>
      <c r="M77">
        <v>30.89</v>
      </c>
      <c r="N77">
        <v>50.519999999999996</v>
      </c>
      <c r="O77">
        <v>71.36</v>
      </c>
      <c r="P77">
        <v>26.12</v>
      </c>
      <c r="Q77">
        <v>8.7439945092656153</v>
      </c>
      <c r="R77">
        <v>17.490000000000002</v>
      </c>
      <c r="S77">
        <v>11.225917721518988</v>
      </c>
      <c r="T77">
        <v>0</v>
      </c>
      <c r="U77">
        <v>61.72999999999999</v>
      </c>
      <c r="V77">
        <v>6.08</v>
      </c>
      <c r="W77">
        <v>19.11</v>
      </c>
      <c r="X77">
        <v>42.054391644908613</v>
      </c>
      <c r="Y77">
        <v>0</v>
      </c>
      <c r="Z77">
        <v>8.3181036363636345</v>
      </c>
      <c r="AA77">
        <v>17.929797468354433</v>
      </c>
      <c r="AB77">
        <v>17.347718594172033</v>
      </c>
      <c r="AC77">
        <v>13.00187588299913</v>
      </c>
      <c r="AD77">
        <v>16.016074955175526</v>
      </c>
      <c r="AE77">
        <v>21.235887206597926</v>
      </c>
      <c r="AF77">
        <v>26.4834541559113</v>
      </c>
      <c r="AG77">
        <v>27.028933969319791</v>
      </c>
      <c r="AH77">
        <v>65.682479997888592</v>
      </c>
      <c r="AI77">
        <v>20.850015935063777</v>
      </c>
      <c r="AJ77">
        <v>0</v>
      </c>
      <c r="AK77">
        <v>21.914287894237077</v>
      </c>
      <c r="AL77">
        <v>55.408487951807217</v>
      </c>
      <c r="AM77">
        <v>6.7193165402305848</v>
      </c>
      <c r="AN77">
        <v>0</v>
      </c>
      <c r="AO77">
        <v>3.9264479999999997</v>
      </c>
      <c r="AP77">
        <v>5.3932294946147463</v>
      </c>
      <c r="AQ77">
        <v>45.33928054417035</v>
      </c>
      <c r="AR77">
        <v>19.018269927536224</v>
      </c>
      <c r="AS77">
        <v>13.158732052631875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1194.9447065931558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438.17999999999989</v>
      </c>
      <c r="L78">
        <v>9.0199999999999978</v>
      </c>
      <c r="M78">
        <v>30.89</v>
      </c>
      <c r="N78">
        <v>50.519999999999996</v>
      </c>
      <c r="O78">
        <v>71.36</v>
      </c>
      <c r="P78">
        <v>26.12</v>
      </c>
      <c r="Q78">
        <v>8.5843932411674331</v>
      </c>
      <c r="R78">
        <v>17.489999999999998</v>
      </c>
      <c r="S78">
        <v>10.964391025641026</v>
      </c>
      <c r="T78">
        <v>0</v>
      </c>
      <c r="U78">
        <v>61.72999999999999</v>
      </c>
      <c r="V78">
        <v>6.08</v>
      </c>
      <c r="W78">
        <v>19.11</v>
      </c>
      <c r="X78">
        <v>42.054391644908613</v>
      </c>
      <c r="Y78">
        <v>0</v>
      </c>
      <c r="Z78">
        <v>8.3181036363636345</v>
      </c>
      <c r="AA78">
        <v>17.929797468354433</v>
      </c>
      <c r="AB78">
        <v>17.347718594172033</v>
      </c>
      <c r="AC78">
        <v>13.00187588299913</v>
      </c>
      <c r="AD78">
        <v>16.016074955175526</v>
      </c>
      <c r="AE78">
        <v>21.235887206597926</v>
      </c>
      <c r="AF78">
        <v>26.4834541559113</v>
      </c>
      <c r="AG78">
        <v>27.028933969319791</v>
      </c>
      <c r="AH78">
        <v>65.682479997888592</v>
      </c>
      <c r="AI78">
        <v>20.850015935063777</v>
      </c>
      <c r="AJ78">
        <v>0</v>
      </c>
      <c r="AK78">
        <v>21.914287894237077</v>
      </c>
      <c r="AL78">
        <v>55.408487951807217</v>
      </c>
      <c r="AM78">
        <v>6.7193165402305848</v>
      </c>
      <c r="AN78">
        <v>0</v>
      </c>
      <c r="AO78">
        <v>3.9264479999999997</v>
      </c>
      <c r="AP78">
        <v>5.3932294946147463</v>
      </c>
      <c r="AQ78">
        <v>45.33928054417035</v>
      </c>
      <c r="AR78">
        <v>19.018269927536224</v>
      </c>
      <c r="AS78">
        <v>13.158732052631875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1196.8755701187915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493.56</v>
      </c>
      <c r="L79">
        <v>9.0199999999999978</v>
      </c>
      <c r="M79">
        <v>30.89</v>
      </c>
      <c r="N79">
        <v>50.519999999999996</v>
      </c>
      <c r="O79">
        <v>71.36</v>
      </c>
      <c r="P79">
        <v>26.12</v>
      </c>
      <c r="Q79">
        <v>8.5843932411674331</v>
      </c>
      <c r="R79">
        <v>17.489999999999998</v>
      </c>
      <c r="S79">
        <v>10.964391025641026</v>
      </c>
      <c r="T79">
        <v>0</v>
      </c>
      <c r="U79">
        <v>61.72999999999999</v>
      </c>
      <c r="V79">
        <v>6.08</v>
      </c>
      <c r="W79">
        <v>19.11</v>
      </c>
      <c r="X79">
        <v>42.054391644908613</v>
      </c>
      <c r="Y79">
        <v>0</v>
      </c>
      <c r="Z79">
        <v>8.3181036363636345</v>
      </c>
      <c r="AA79">
        <v>17.929797468354433</v>
      </c>
      <c r="AB79">
        <v>17.347718594172033</v>
      </c>
      <c r="AC79">
        <v>13.00187588299913</v>
      </c>
      <c r="AD79">
        <v>16.016074955175526</v>
      </c>
      <c r="AE79">
        <v>21.235887206597926</v>
      </c>
      <c r="AF79">
        <v>26.4834541559113</v>
      </c>
      <c r="AG79">
        <v>27.028933969319791</v>
      </c>
      <c r="AH79">
        <v>65.682479997888592</v>
      </c>
      <c r="AI79">
        <v>20.850015935063777</v>
      </c>
      <c r="AJ79">
        <v>0</v>
      </c>
      <c r="AK79">
        <v>21.914287894237077</v>
      </c>
      <c r="AL79">
        <v>55.408487951807217</v>
      </c>
      <c r="AM79">
        <v>6.7193165402305848</v>
      </c>
      <c r="AN79">
        <v>0</v>
      </c>
      <c r="AO79">
        <v>3.9264479999999997</v>
      </c>
      <c r="AP79">
        <v>4.5236371168185583</v>
      </c>
      <c r="AQ79">
        <v>45.33928054417035</v>
      </c>
      <c r="AR79">
        <v>19.018269927536224</v>
      </c>
      <c r="AS79">
        <v>13.158732052631875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1251.3859777409953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493.56</v>
      </c>
      <c r="L80">
        <v>9.0199999999999978</v>
      </c>
      <c r="M80">
        <v>30.89</v>
      </c>
      <c r="N80">
        <v>50.519999999999996</v>
      </c>
      <c r="O80">
        <v>71.36</v>
      </c>
      <c r="P80">
        <v>26.12</v>
      </c>
      <c r="Q80">
        <v>8.5843932411674331</v>
      </c>
      <c r="R80">
        <v>17.489999999999998</v>
      </c>
      <c r="S80">
        <v>10.964391025641026</v>
      </c>
      <c r="T80">
        <v>0</v>
      </c>
      <c r="U80">
        <v>61.72999999999999</v>
      </c>
      <c r="V80">
        <v>6.08</v>
      </c>
      <c r="W80">
        <v>19.11</v>
      </c>
      <c r="X80">
        <v>42.054391644908613</v>
      </c>
      <c r="Y80">
        <v>0</v>
      </c>
      <c r="Z80">
        <v>8.3181036363636345</v>
      </c>
      <c r="AA80">
        <v>17.929797468354433</v>
      </c>
      <c r="AB80">
        <v>17.347718594172033</v>
      </c>
      <c r="AC80">
        <v>13.00187588299913</v>
      </c>
      <c r="AD80">
        <v>16.016074955175526</v>
      </c>
      <c r="AE80">
        <v>21.235887206597926</v>
      </c>
      <c r="AF80">
        <v>26.4834541559113</v>
      </c>
      <c r="AG80">
        <v>27.028933969319791</v>
      </c>
      <c r="AH80">
        <v>65.682479997888592</v>
      </c>
      <c r="AI80">
        <v>20.850015935063777</v>
      </c>
      <c r="AJ80">
        <v>0</v>
      </c>
      <c r="AK80">
        <v>21.914287894237077</v>
      </c>
      <c r="AL80">
        <v>55.408487951807217</v>
      </c>
      <c r="AM80">
        <v>6.7193165402305848</v>
      </c>
      <c r="AN80">
        <v>0</v>
      </c>
      <c r="AO80">
        <v>3.9264479999999997</v>
      </c>
      <c r="AP80">
        <v>4.5236371168185583</v>
      </c>
      <c r="AQ80">
        <v>45.33928054417035</v>
      </c>
      <c r="AR80">
        <v>19.018269927536224</v>
      </c>
      <c r="AS80">
        <v>13.158732052631875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1251.3859777409953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493.56</v>
      </c>
      <c r="L81">
        <v>9.0199999999999978</v>
      </c>
      <c r="M81">
        <v>30.89</v>
      </c>
      <c r="N81">
        <v>50.519999999999996</v>
      </c>
      <c r="O81">
        <v>71.36</v>
      </c>
      <c r="P81">
        <v>26.12</v>
      </c>
      <c r="Q81">
        <v>8.5843932411674331</v>
      </c>
      <c r="R81">
        <v>17.489999999999998</v>
      </c>
      <c r="S81">
        <v>10.964391025641026</v>
      </c>
      <c r="T81">
        <v>0</v>
      </c>
      <c r="U81">
        <v>61.72999999999999</v>
      </c>
      <c r="V81">
        <v>6.08</v>
      </c>
      <c r="W81">
        <v>19.11</v>
      </c>
      <c r="X81">
        <v>42.054391644908613</v>
      </c>
      <c r="Y81">
        <v>0</v>
      </c>
      <c r="Z81">
        <v>8.3181036363636345</v>
      </c>
      <c r="AA81">
        <v>17.929797468354433</v>
      </c>
      <c r="AB81">
        <v>17.347718594172033</v>
      </c>
      <c r="AC81">
        <v>13.00187588299913</v>
      </c>
      <c r="AD81">
        <v>16.016074955175526</v>
      </c>
      <c r="AE81">
        <v>21.235887206597926</v>
      </c>
      <c r="AF81">
        <v>26.4834541559113</v>
      </c>
      <c r="AG81">
        <v>27.028933969319791</v>
      </c>
      <c r="AH81">
        <v>65.682479997888592</v>
      </c>
      <c r="AI81">
        <v>20.850015935063777</v>
      </c>
      <c r="AJ81">
        <v>0</v>
      </c>
      <c r="AK81">
        <v>21.914287894237077</v>
      </c>
      <c r="AL81">
        <v>55.408487951807217</v>
      </c>
      <c r="AM81">
        <v>6.7193165402305848</v>
      </c>
      <c r="AN81">
        <v>0</v>
      </c>
      <c r="AO81">
        <v>3.4301520000000001</v>
      </c>
      <c r="AP81">
        <v>4.5236371168185583</v>
      </c>
      <c r="AQ81">
        <v>45.33928054417035</v>
      </c>
      <c r="AR81">
        <v>19.018269927536224</v>
      </c>
      <c r="AS81">
        <v>13.158732052631875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1250.8896817409952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493.56</v>
      </c>
      <c r="L82">
        <v>9.0199999999999978</v>
      </c>
      <c r="M82">
        <v>30.89</v>
      </c>
      <c r="N82">
        <v>50.519999999999996</v>
      </c>
      <c r="O82">
        <v>71.36</v>
      </c>
      <c r="P82">
        <v>26.12</v>
      </c>
      <c r="Q82">
        <v>8.5843932411674331</v>
      </c>
      <c r="R82">
        <v>17.489999999999998</v>
      </c>
      <c r="S82">
        <v>10.964391025641026</v>
      </c>
      <c r="T82">
        <v>0</v>
      </c>
      <c r="U82">
        <v>61.72999999999999</v>
      </c>
      <c r="V82">
        <v>6.08</v>
      </c>
      <c r="W82">
        <v>19.11</v>
      </c>
      <c r="X82">
        <v>42.054391644908613</v>
      </c>
      <c r="Y82">
        <v>0</v>
      </c>
      <c r="Z82">
        <v>8.3181036363636345</v>
      </c>
      <c r="AA82">
        <v>17.929797468354433</v>
      </c>
      <c r="AB82">
        <v>17.347718594172033</v>
      </c>
      <c r="AC82">
        <v>13.00187588299913</v>
      </c>
      <c r="AD82">
        <v>16.016074955175526</v>
      </c>
      <c r="AE82">
        <v>21.235887206597926</v>
      </c>
      <c r="AF82">
        <v>26.4834541559113</v>
      </c>
      <c r="AG82">
        <v>27.028933969319791</v>
      </c>
      <c r="AH82">
        <v>65.682479997888592</v>
      </c>
      <c r="AI82">
        <v>6.7670057442364975</v>
      </c>
      <c r="AJ82">
        <v>0</v>
      </c>
      <c r="AK82">
        <v>21.914287894237077</v>
      </c>
      <c r="AL82">
        <v>55.408487951807217</v>
      </c>
      <c r="AM82">
        <v>6.7193165402305848</v>
      </c>
      <c r="AN82">
        <v>0</v>
      </c>
      <c r="AO82">
        <v>3.4301520000000001</v>
      </c>
      <c r="AP82">
        <v>4.5236371168185583</v>
      </c>
      <c r="AQ82">
        <v>45.33928054417035</v>
      </c>
      <c r="AR82">
        <v>19.018269927536224</v>
      </c>
      <c r="AS82">
        <v>13.158732052631875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1236.8066715501679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493.56</v>
      </c>
      <c r="L83">
        <v>9.0199999999999978</v>
      </c>
      <c r="M83">
        <v>30.89</v>
      </c>
      <c r="N83">
        <v>50.519999999999996</v>
      </c>
      <c r="O83">
        <v>71.36</v>
      </c>
      <c r="P83">
        <v>26.12</v>
      </c>
      <c r="Q83">
        <v>8.5843932411674331</v>
      </c>
      <c r="R83">
        <v>17.489999999999998</v>
      </c>
      <c r="S83">
        <v>10.964391025641026</v>
      </c>
      <c r="T83">
        <v>0</v>
      </c>
      <c r="U83">
        <v>61.72999999999999</v>
      </c>
      <c r="V83">
        <v>6.08</v>
      </c>
      <c r="W83">
        <v>19.11</v>
      </c>
      <c r="X83">
        <v>42.054391644908613</v>
      </c>
      <c r="Y83">
        <v>0</v>
      </c>
      <c r="Z83">
        <v>8.3181036363636345</v>
      </c>
      <c r="AA83">
        <v>17.929797468354433</v>
      </c>
      <c r="AB83">
        <v>17.347718594172033</v>
      </c>
      <c r="AC83">
        <v>13.00187588299913</v>
      </c>
      <c r="AD83">
        <v>16.016074955175526</v>
      </c>
      <c r="AE83">
        <v>21.235887206597926</v>
      </c>
      <c r="AF83">
        <v>26.4834541559113</v>
      </c>
      <c r="AG83">
        <v>27.028933969319791</v>
      </c>
      <c r="AH83">
        <v>65.682479997888592</v>
      </c>
      <c r="AI83">
        <v>6.7670057442364975</v>
      </c>
      <c r="AJ83">
        <v>0</v>
      </c>
      <c r="AK83">
        <v>21.914287894237077</v>
      </c>
      <c r="AL83">
        <v>55.408487951807217</v>
      </c>
      <c r="AM83">
        <v>6.7193165402305848</v>
      </c>
      <c r="AN83">
        <v>0</v>
      </c>
      <c r="AO83">
        <v>3.6014400000000002</v>
      </c>
      <c r="AP83">
        <v>4.5236371168185583</v>
      </c>
      <c r="AQ83">
        <v>45.33928054417035</v>
      </c>
      <c r="AR83">
        <v>19.018269927536224</v>
      </c>
      <c r="AS83">
        <v>13.158732052631875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1236.977959550168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493.56</v>
      </c>
      <c r="L84">
        <v>9.0199999999999978</v>
      </c>
      <c r="M84">
        <v>30.89</v>
      </c>
      <c r="N84">
        <v>50.519999999999996</v>
      </c>
      <c r="O84">
        <v>71.36</v>
      </c>
      <c r="P84">
        <v>26.12</v>
      </c>
      <c r="Q84">
        <v>8.5843932411674331</v>
      </c>
      <c r="R84">
        <v>17.489999999999998</v>
      </c>
      <c r="S84">
        <v>10.964391025641026</v>
      </c>
      <c r="T84">
        <v>0</v>
      </c>
      <c r="U84">
        <v>61.72999999999999</v>
      </c>
      <c r="V84">
        <v>6.08</v>
      </c>
      <c r="W84">
        <v>19.11</v>
      </c>
      <c r="X84">
        <v>42.054391644908613</v>
      </c>
      <c r="Y84">
        <v>0</v>
      </c>
      <c r="Z84">
        <v>8.3181036363636345</v>
      </c>
      <c r="AA84">
        <v>17.929797468354433</v>
      </c>
      <c r="AB84">
        <v>17.347718594172033</v>
      </c>
      <c r="AC84">
        <v>13.00187588299913</v>
      </c>
      <c r="AD84">
        <v>16.016074955175526</v>
      </c>
      <c r="AE84">
        <v>21.235887206597926</v>
      </c>
      <c r="AF84">
        <v>26.4834541559113</v>
      </c>
      <c r="AG84">
        <v>27.028933969319791</v>
      </c>
      <c r="AH84">
        <v>65.682479997888592</v>
      </c>
      <c r="AI84">
        <v>6.7670057442364975</v>
      </c>
      <c r="AJ84">
        <v>0</v>
      </c>
      <c r="AK84">
        <v>21.914287894237077</v>
      </c>
      <c r="AL84">
        <v>55.408487951807217</v>
      </c>
      <c r="AM84">
        <v>6.7193165402305848</v>
      </c>
      <c r="AN84">
        <v>0</v>
      </c>
      <c r="AO84">
        <v>3.6014400000000002</v>
      </c>
      <c r="AP84">
        <v>5.3932294946147463</v>
      </c>
      <c r="AQ84">
        <v>45.33928054417035</v>
      </c>
      <c r="AR84">
        <v>19.018269927536224</v>
      </c>
      <c r="AS84">
        <v>13.158732052631875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1237.8475519279643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495.19</v>
      </c>
      <c r="L85">
        <v>9.0197515288413843</v>
      </c>
      <c r="M85">
        <v>30.89</v>
      </c>
      <c r="N85">
        <v>50.519999999999996</v>
      </c>
      <c r="O85">
        <v>71.36</v>
      </c>
      <c r="P85">
        <v>26.12</v>
      </c>
      <c r="Q85">
        <v>8.5849084668192219</v>
      </c>
      <c r="R85">
        <v>17.490000000000002</v>
      </c>
      <c r="S85">
        <v>10.964873277012005</v>
      </c>
      <c r="T85">
        <v>0</v>
      </c>
      <c r="U85">
        <v>61.72999999999999</v>
      </c>
      <c r="V85">
        <v>6.08</v>
      </c>
      <c r="W85">
        <v>19.11</v>
      </c>
      <c r="X85">
        <v>42.054391644908613</v>
      </c>
      <c r="Y85">
        <v>0</v>
      </c>
      <c r="Z85">
        <v>1.4053818181818178</v>
      </c>
      <c r="AA85">
        <v>17.929797468354433</v>
      </c>
      <c r="AB85">
        <v>11.905220134521137</v>
      </c>
      <c r="AC85">
        <v>9.7514069122493474</v>
      </c>
      <c r="AD85">
        <v>15.620862736690389</v>
      </c>
      <c r="AE85">
        <v>20.742214538128081</v>
      </c>
      <c r="AF85">
        <v>23.828104220105811</v>
      </c>
      <c r="AG85">
        <v>27.028933969319791</v>
      </c>
      <c r="AH85">
        <v>65.075314128302978</v>
      </c>
      <c r="AI85">
        <v>6.7670057442364975</v>
      </c>
      <c r="AJ85">
        <v>0</v>
      </c>
      <c r="AK85">
        <v>21.914287894237077</v>
      </c>
      <c r="AL85">
        <v>55.408487951807217</v>
      </c>
      <c r="AM85">
        <v>6.7193165402305848</v>
      </c>
      <c r="AN85">
        <v>0</v>
      </c>
      <c r="AO85">
        <v>3.6014400000000002</v>
      </c>
      <c r="AP85">
        <v>4.6861367025683505</v>
      </c>
      <c r="AQ85">
        <v>45.33928054417035</v>
      </c>
      <c r="AR85">
        <v>19.018269927536224</v>
      </c>
      <c r="AS85">
        <v>13.158732052631875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1219.0141182008533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493.55842882759788</v>
      </c>
      <c r="L86">
        <v>9.0197515288413843</v>
      </c>
      <c r="M86">
        <v>30.89</v>
      </c>
      <c r="N86">
        <v>50.519999999999996</v>
      </c>
      <c r="O86">
        <v>71.36</v>
      </c>
      <c r="P86">
        <v>26.12</v>
      </c>
      <c r="Q86">
        <v>8.5849084668192219</v>
      </c>
      <c r="R86">
        <v>17.490000000000002</v>
      </c>
      <c r="S86">
        <v>10.964873277012005</v>
      </c>
      <c r="T86">
        <v>0</v>
      </c>
      <c r="U86">
        <v>61.72999999999999</v>
      </c>
      <c r="V86">
        <v>6.08</v>
      </c>
      <c r="W86">
        <v>19.11</v>
      </c>
      <c r="X86">
        <v>42.054391644908613</v>
      </c>
      <c r="Y86">
        <v>0</v>
      </c>
      <c r="Z86">
        <v>1.4053818181818178</v>
      </c>
      <c r="AA86">
        <v>17.929797468354433</v>
      </c>
      <c r="AB86">
        <v>11.905220134521137</v>
      </c>
      <c r="AC86">
        <v>9.7514069122493474</v>
      </c>
      <c r="AD86">
        <v>15.620862736690389</v>
      </c>
      <c r="AE86">
        <v>20.742214538128081</v>
      </c>
      <c r="AF86">
        <v>23.828104220105811</v>
      </c>
      <c r="AG86">
        <v>27.028933969319791</v>
      </c>
      <c r="AH86">
        <v>65.075314128302978</v>
      </c>
      <c r="AI86">
        <v>6.7670057442364975</v>
      </c>
      <c r="AJ86">
        <v>0</v>
      </c>
      <c r="AK86">
        <v>21.914287894237077</v>
      </c>
      <c r="AL86">
        <v>55.408487951807217</v>
      </c>
      <c r="AM86">
        <v>6.7193165402305848</v>
      </c>
      <c r="AN86">
        <v>0</v>
      </c>
      <c r="AO86">
        <v>3.7244160000000006</v>
      </c>
      <c r="AP86">
        <v>4.1942460646230328</v>
      </c>
      <c r="AQ86">
        <v>45.33928054417035</v>
      </c>
      <c r="AR86">
        <v>19.018269927536224</v>
      </c>
      <c r="AS86">
        <v>13.158732052631875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1217.013632390506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493.56</v>
      </c>
      <c r="L87">
        <v>9.0199999999999978</v>
      </c>
      <c r="M87">
        <v>30.89</v>
      </c>
      <c r="N87">
        <v>50.519999999999996</v>
      </c>
      <c r="O87">
        <v>71.36</v>
      </c>
      <c r="P87">
        <v>26.12</v>
      </c>
      <c r="Q87">
        <v>8.5843932411674331</v>
      </c>
      <c r="R87">
        <v>17.489999999999998</v>
      </c>
      <c r="S87">
        <v>10.964391025641026</v>
      </c>
      <c r="T87">
        <v>0</v>
      </c>
      <c r="U87">
        <v>61.72999999999999</v>
      </c>
      <c r="V87">
        <v>6.08</v>
      </c>
      <c r="W87">
        <v>19.11</v>
      </c>
      <c r="X87">
        <v>42.054391644908613</v>
      </c>
      <c r="Y87">
        <v>0</v>
      </c>
      <c r="Z87">
        <v>1.4053818181818178</v>
      </c>
      <c r="AA87">
        <v>17.929797468354433</v>
      </c>
      <c r="AB87">
        <v>11.905220134521137</v>
      </c>
      <c r="AC87">
        <v>9.7514069122493474</v>
      </c>
      <c r="AD87">
        <v>15.620862736690389</v>
      </c>
      <c r="AE87">
        <v>20.742214538128081</v>
      </c>
      <c r="AF87">
        <v>23.828104220105811</v>
      </c>
      <c r="AG87">
        <v>27.028933969319791</v>
      </c>
      <c r="AH87">
        <v>65.075314128302978</v>
      </c>
      <c r="AI87">
        <v>6.7670057442364975</v>
      </c>
      <c r="AJ87">
        <v>0</v>
      </c>
      <c r="AK87">
        <v>21.914287894237077</v>
      </c>
      <c r="AL87">
        <v>55.408487951807217</v>
      </c>
      <c r="AM87">
        <v>6.7193165402305848</v>
      </c>
      <c r="AN87">
        <v>0</v>
      </c>
      <c r="AO87">
        <v>3.9528000000000003</v>
      </c>
      <c r="AP87">
        <v>4.5236371168185583</v>
      </c>
      <c r="AQ87">
        <v>45.33928054417035</v>
      </c>
      <c r="AR87">
        <v>19.018269927536224</v>
      </c>
      <c r="AS87">
        <v>13.158732052631875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1217.5722296092395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493.56</v>
      </c>
      <c r="L88">
        <v>9.0199999999999978</v>
      </c>
      <c r="M88">
        <v>30.89</v>
      </c>
      <c r="N88">
        <v>50.519999999999996</v>
      </c>
      <c r="O88">
        <v>71.36</v>
      </c>
      <c r="P88">
        <v>26.12</v>
      </c>
      <c r="Q88">
        <v>8.5843932411674331</v>
      </c>
      <c r="R88">
        <v>17.489999999999998</v>
      </c>
      <c r="S88">
        <v>10.964391025641026</v>
      </c>
      <c r="T88">
        <v>0</v>
      </c>
      <c r="U88">
        <v>61.72999999999999</v>
      </c>
      <c r="V88">
        <v>6.08</v>
      </c>
      <c r="W88">
        <v>19.11</v>
      </c>
      <c r="X88">
        <v>42.054391644908613</v>
      </c>
      <c r="Y88">
        <v>0</v>
      </c>
      <c r="Z88">
        <v>1.4053818181818178</v>
      </c>
      <c r="AA88">
        <v>17.929797468354433</v>
      </c>
      <c r="AB88">
        <v>11.905220134521137</v>
      </c>
      <c r="AC88">
        <v>9.7514069122493474</v>
      </c>
      <c r="AD88">
        <v>15.620862736690389</v>
      </c>
      <c r="AE88">
        <v>20.742214538128081</v>
      </c>
      <c r="AF88">
        <v>23.828104220105811</v>
      </c>
      <c r="AG88">
        <v>27.028933969319791</v>
      </c>
      <c r="AH88">
        <v>65.075314128302978</v>
      </c>
      <c r="AI88">
        <v>6.7670057442364975</v>
      </c>
      <c r="AJ88">
        <v>0</v>
      </c>
      <c r="AK88">
        <v>21.914287894237077</v>
      </c>
      <c r="AL88">
        <v>55.408487951807217</v>
      </c>
      <c r="AM88">
        <v>6.7193165402305848</v>
      </c>
      <c r="AN88">
        <v>0</v>
      </c>
      <c r="AO88">
        <v>3.9528000000000003</v>
      </c>
      <c r="AP88">
        <v>5.06383844241922</v>
      </c>
      <c r="AQ88">
        <v>45.33928054417035</v>
      </c>
      <c r="AR88">
        <v>19.018269927536224</v>
      </c>
      <c r="AS88">
        <v>13.158732052631875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1218.1124309348402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493.56</v>
      </c>
      <c r="L89">
        <v>9.0199999999999978</v>
      </c>
      <c r="M89">
        <v>30.89</v>
      </c>
      <c r="N89">
        <v>50.519999999999996</v>
      </c>
      <c r="O89">
        <v>71.36</v>
      </c>
      <c r="P89">
        <v>26.12</v>
      </c>
      <c r="Q89">
        <v>8.5843932411674331</v>
      </c>
      <c r="R89">
        <v>17.489999999999998</v>
      </c>
      <c r="S89">
        <v>10.964391025641026</v>
      </c>
      <c r="T89">
        <v>0</v>
      </c>
      <c r="U89">
        <v>61.72999999999999</v>
      </c>
      <c r="V89">
        <v>6.08</v>
      </c>
      <c r="W89">
        <v>19.11</v>
      </c>
      <c r="X89">
        <v>42.054391644908613</v>
      </c>
      <c r="Y89">
        <v>0</v>
      </c>
      <c r="Z89">
        <v>1.4053818181818178</v>
      </c>
      <c r="AA89">
        <v>17.929797468354433</v>
      </c>
      <c r="AB89">
        <v>11.905220134521137</v>
      </c>
      <c r="AC89">
        <v>9.7514069122493474</v>
      </c>
      <c r="AD89">
        <v>15.620862736690389</v>
      </c>
      <c r="AE89">
        <v>20.742214538128081</v>
      </c>
      <c r="AF89">
        <v>23.828104220105811</v>
      </c>
      <c r="AG89">
        <v>27.028933969319791</v>
      </c>
      <c r="AH89">
        <v>65.075314128302978</v>
      </c>
      <c r="AI89">
        <v>6.7670057442364975</v>
      </c>
      <c r="AJ89">
        <v>0</v>
      </c>
      <c r="AK89">
        <v>21.914287894237077</v>
      </c>
      <c r="AL89">
        <v>55.408487951807217</v>
      </c>
      <c r="AM89">
        <v>6.7193165402305848</v>
      </c>
      <c r="AN89">
        <v>0</v>
      </c>
      <c r="AO89">
        <v>3.9528000000000003</v>
      </c>
      <c r="AP89">
        <v>5.06383844241922</v>
      </c>
      <c r="AQ89">
        <v>45.33928054417035</v>
      </c>
      <c r="AR89">
        <v>19.018269927536224</v>
      </c>
      <c r="AS89">
        <v>13.158732052631875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1218.1124309348402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493.56</v>
      </c>
      <c r="L90">
        <v>9.0199999999999978</v>
      </c>
      <c r="M90">
        <v>30.89</v>
      </c>
      <c r="N90">
        <v>50.519999999999996</v>
      </c>
      <c r="O90">
        <v>71.36</v>
      </c>
      <c r="P90">
        <v>26.12</v>
      </c>
      <c r="Q90">
        <v>8.5843932411674331</v>
      </c>
      <c r="R90">
        <v>17.489999999999998</v>
      </c>
      <c r="S90">
        <v>10.964391025641026</v>
      </c>
      <c r="T90">
        <v>0</v>
      </c>
      <c r="U90">
        <v>61.72999999999999</v>
      </c>
      <c r="V90">
        <v>6.08</v>
      </c>
      <c r="W90">
        <v>19.11</v>
      </c>
      <c r="X90">
        <v>42.054391644908613</v>
      </c>
      <c r="Y90">
        <v>0</v>
      </c>
      <c r="Z90">
        <v>5.5468663636363624</v>
      </c>
      <c r="AA90">
        <v>17.929797468354433</v>
      </c>
      <c r="AB90">
        <v>11.905220134521137</v>
      </c>
      <c r="AC90">
        <v>9.7514069122493474</v>
      </c>
      <c r="AD90">
        <v>15.620862736690389</v>
      </c>
      <c r="AE90">
        <v>20.742214538128081</v>
      </c>
      <c r="AF90">
        <v>23.828104220105811</v>
      </c>
      <c r="AG90">
        <v>27.028933969319791</v>
      </c>
      <c r="AH90">
        <v>65.075314128302978</v>
      </c>
      <c r="AI90">
        <v>6.7670057442364975</v>
      </c>
      <c r="AJ90">
        <v>0</v>
      </c>
      <c r="AK90">
        <v>21.914287894237077</v>
      </c>
      <c r="AL90">
        <v>55.408487951807217</v>
      </c>
      <c r="AM90">
        <v>6.7193165402305848</v>
      </c>
      <c r="AN90">
        <v>0</v>
      </c>
      <c r="AO90">
        <v>3.9528000000000003</v>
      </c>
      <c r="AP90">
        <v>5.06383844241922</v>
      </c>
      <c r="AQ90">
        <v>45.33928054417035</v>
      </c>
      <c r="AR90">
        <v>19.018269927536224</v>
      </c>
      <c r="AS90">
        <v>13.158732052631875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1222.2539154802948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498.88</v>
      </c>
      <c r="L91">
        <v>8.81</v>
      </c>
      <c r="M91">
        <v>30.89</v>
      </c>
      <c r="N91">
        <v>50.519999999999996</v>
      </c>
      <c r="O91">
        <v>71.36</v>
      </c>
      <c r="P91">
        <v>26.12</v>
      </c>
      <c r="Q91">
        <v>8.5844272445820433</v>
      </c>
      <c r="R91">
        <v>17.494427848101264</v>
      </c>
      <c r="S91">
        <v>10.96</v>
      </c>
      <c r="T91">
        <v>0</v>
      </c>
      <c r="U91">
        <v>61.72999999999999</v>
      </c>
      <c r="V91">
        <v>6.08</v>
      </c>
      <c r="W91">
        <v>19.11</v>
      </c>
      <c r="X91">
        <v>42.054391644908613</v>
      </c>
      <c r="Y91">
        <v>0</v>
      </c>
      <c r="Z91">
        <v>8.3181036363636345</v>
      </c>
      <c r="AA91">
        <v>17.929797468354433</v>
      </c>
      <c r="AB91">
        <v>17.347718594172033</v>
      </c>
      <c r="AC91">
        <v>13.00187588299913</v>
      </c>
      <c r="AD91">
        <v>16.016074955175526</v>
      </c>
      <c r="AE91">
        <v>21.235887206597926</v>
      </c>
      <c r="AF91">
        <v>26.4834541559113</v>
      </c>
      <c r="AG91">
        <v>27.028933969319791</v>
      </c>
      <c r="AH91">
        <v>65.682479997888592</v>
      </c>
      <c r="AI91">
        <v>6.7670057442364975</v>
      </c>
      <c r="AJ91">
        <v>0</v>
      </c>
      <c r="AK91">
        <v>21.914287894237077</v>
      </c>
      <c r="AL91">
        <v>55.408487951807217</v>
      </c>
      <c r="AM91">
        <v>6.7193165402305848</v>
      </c>
      <c r="AN91">
        <v>0</v>
      </c>
      <c r="AO91">
        <v>4.0757759999999994</v>
      </c>
      <c r="AP91">
        <v>5.3932294946147463</v>
      </c>
      <c r="AQ91">
        <v>45.33928054417035</v>
      </c>
      <c r="AR91">
        <v>19.018269927536224</v>
      </c>
      <c r="AS91">
        <v>13.158732052631875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1243.4319587538394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493.55842882759788</v>
      </c>
      <c r="L92">
        <v>8.32</v>
      </c>
      <c r="M92">
        <v>30.89</v>
      </c>
      <c r="N92">
        <v>50.519999999999996</v>
      </c>
      <c r="O92">
        <v>71.36</v>
      </c>
      <c r="P92">
        <v>26.12</v>
      </c>
      <c r="Q92">
        <v>8.5844272445820433</v>
      </c>
      <c r="R92">
        <v>17.494427848101264</v>
      </c>
      <c r="S92">
        <v>10.96</v>
      </c>
      <c r="T92">
        <v>0</v>
      </c>
      <c r="U92">
        <v>61.72999999999999</v>
      </c>
      <c r="V92">
        <v>6.08</v>
      </c>
      <c r="W92">
        <v>19.11</v>
      </c>
      <c r="X92">
        <v>42.054391644908613</v>
      </c>
      <c r="Y92">
        <v>0</v>
      </c>
      <c r="Z92">
        <v>8.3181036363636345</v>
      </c>
      <c r="AA92">
        <v>17.929797468354433</v>
      </c>
      <c r="AB92">
        <v>17.347718594172033</v>
      </c>
      <c r="AC92">
        <v>13.00187588299913</v>
      </c>
      <c r="AD92">
        <v>16.016074955175526</v>
      </c>
      <c r="AE92">
        <v>21.235887206597926</v>
      </c>
      <c r="AF92">
        <v>26.4834541559113</v>
      </c>
      <c r="AG92">
        <v>27.028933969319791</v>
      </c>
      <c r="AH92">
        <v>65.682479997888592</v>
      </c>
      <c r="AI92">
        <v>6.7670057442364975</v>
      </c>
      <c r="AJ92">
        <v>0</v>
      </c>
      <c r="AK92">
        <v>21.914287894237077</v>
      </c>
      <c r="AL92">
        <v>55.408487951807217</v>
      </c>
      <c r="AM92">
        <v>6.7193165402305848</v>
      </c>
      <c r="AN92">
        <v>0</v>
      </c>
      <c r="AO92">
        <v>4.0757759999999994</v>
      </c>
      <c r="AP92">
        <v>5.3932294946147463</v>
      </c>
      <c r="AQ92">
        <v>45.33928054417035</v>
      </c>
      <c r="AR92">
        <v>19.018269927536224</v>
      </c>
      <c r="AS92">
        <v>13.158732052631875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1237.6203875814372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493.55842882759788</v>
      </c>
      <c r="L93">
        <v>7.82</v>
      </c>
      <c r="M93">
        <v>30.89</v>
      </c>
      <c r="N93">
        <v>50.519999999999996</v>
      </c>
      <c r="O93">
        <v>71.36</v>
      </c>
      <c r="P93">
        <v>26.12</v>
      </c>
      <c r="Q93">
        <v>8.75</v>
      </c>
      <c r="R93">
        <v>17.494427848101264</v>
      </c>
      <c r="S93">
        <v>10.96</v>
      </c>
      <c r="T93">
        <v>0</v>
      </c>
      <c r="U93">
        <v>61.72999999999999</v>
      </c>
      <c r="V93">
        <v>6.08</v>
      </c>
      <c r="W93">
        <v>19.11</v>
      </c>
      <c r="X93">
        <v>42.054391644908613</v>
      </c>
      <c r="Y93">
        <v>0</v>
      </c>
      <c r="Z93">
        <v>8.3181036363636345</v>
      </c>
      <c r="AA93">
        <v>17.929797468354433</v>
      </c>
      <c r="AB93">
        <v>17.347718594172033</v>
      </c>
      <c r="AC93">
        <v>13.00187588299913</v>
      </c>
      <c r="AD93">
        <v>16.016074955175526</v>
      </c>
      <c r="AE93">
        <v>21.235887206597926</v>
      </c>
      <c r="AF93">
        <v>26.4834541559113</v>
      </c>
      <c r="AG93">
        <v>27.028933969319791</v>
      </c>
      <c r="AH93">
        <v>65.682479997888592</v>
      </c>
      <c r="AI93">
        <v>6.7670057442364975</v>
      </c>
      <c r="AJ93">
        <v>0</v>
      </c>
      <c r="AK93">
        <v>21.914287894237077</v>
      </c>
      <c r="AL93">
        <v>55.408487951807217</v>
      </c>
      <c r="AM93">
        <v>6.7193165402305848</v>
      </c>
      <c r="AN93">
        <v>0</v>
      </c>
      <c r="AO93">
        <v>4.0757759999999994</v>
      </c>
      <c r="AP93">
        <v>5.3932294946147463</v>
      </c>
      <c r="AQ93">
        <v>45.33928054417035</v>
      </c>
      <c r="AR93">
        <v>19.018269927536224</v>
      </c>
      <c r="AS93">
        <v>13.158732052631875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1237.2859603368552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493.55842882759788</v>
      </c>
      <c r="L94">
        <v>6.17</v>
      </c>
      <c r="M94">
        <v>30.89</v>
      </c>
      <c r="N94">
        <v>50.519999999999996</v>
      </c>
      <c r="O94">
        <v>71.36</v>
      </c>
      <c r="P94">
        <v>26.12</v>
      </c>
      <c r="Q94">
        <v>8.75</v>
      </c>
      <c r="R94">
        <v>17.494427848101264</v>
      </c>
      <c r="S94">
        <v>11.224860411899312</v>
      </c>
      <c r="T94">
        <v>0</v>
      </c>
      <c r="U94">
        <v>61.72999999999999</v>
      </c>
      <c r="V94">
        <v>6.08</v>
      </c>
      <c r="W94">
        <v>19.11</v>
      </c>
      <c r="X94">
        <v>42.054391644908613</v>
      </c>
      <c r="Y94">
        <v>0</v>
      </c>
      <c r="Z94">
        <v>8.3181036363636345</v>
      </c>
      <c r="AA94">
        <v>17.929797468354433</v>
      </c>
      <c r="AB94">
        <v>17.347718594172033</v>
      </c>
      <c r="AC94">
        <v>13.00187588299913</v>
      </c>
      <c r="AD94">
        <v>16.016074955175526</v>
      </c>
      <c r="AE94">
        <v>21.235887206597926</v>
      </c>
      <c r="AF94">
        <v>26.4834541559113</v>
      </c>
      <c r="AG94">
        <v>27.028933969319791</v>
      </c>
      <c r="AH94">
        <v>65.682479997888592</v>
      </c>
      <c r="AI94">
        <v>6.7670057442364975</v>
      </c>
      <c r="AJ94">
        <v>0</v>
      </c>
      <c r="AK94">
        <v>21.914287894237077</v>
      </c>
      <c r="AL94">
        <v>55.408487951807217</v>
      </c>
      <c r="AM94">
        <v>6.7193165402305848</v>
      </c>
      <c r="AN94">
        <v>0</v>
      </c>
      <c r="AO94">
        <v>4.0757759999999994</v>
      </c>
      <c r="AP94">
        <v>5.3932294946147463</v>
      </c>
      <c r="AQ94">
        <v>45.33928054417035</v>
      </c>
      <c r="AR94">
        <v>19.018269927536224</v>
      </c>
      <c r="AS94">
        <v>13.158732052631875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1235.9008207487543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493.55842882759788</v>
      </c>
      <c r="L95">
        <v>6.17</v>
      </c>
      <c r="M95">
        <v>30.89</v>
      </c>
      <c r="N95">
        <v>50.519999999999996</v>
      </c>
      <c r="O95">
        <v>71.36</v>
      </c>
      <c r="P95">
        <v>26.12</v>
      </c>
      <c r="Q95">
        <v>8.75</v>
      </c>
      <c r="R95">
        <v>17.494427848101264</v>
      </c>
      <c r="S95">
        <v>11.224860411899312</v>
      </c>
      <c r="T95">
        <v>0</v>
      </c>
      <c r="U95">
        <v>61.72999999999999</v>
      </c>
      <c r="V95">
        <v>6.08</v>
      </c>
      <c r="W95">
        <v>19.11</v>
      </c>
      <c r="X95">
        <v>42.054391644908613</v>
      </c>
      <c r="Y95">
        <v>0</v>
      </c>
      <c r="Z95">
        <v>5.5468663636363624</v>
      </c>
      <c r="AA95">
        <v>17.929797468354433</v>
      </c>
      <c r="AB95">
        <v>11.202835690197048</v>
      </c>
      <c r="AC95">
        <v>8.2355823371506123</v>
      </c>
      <c r="AD95">
        <v>15.620862736690389</v>
      </c>
      <c r="AE95">
        <v>20.742214538128081</v>
      </c>
      <c r="AF95">
        <v>23.828104220105811</v>
      </c>
      <c r="AG95">
        <v>27.028933969319791</v>
      </c>
      <c r="AH95">
        <v>65.075314128302978</v>
      </c>
      <c r="AI95">
        <v>5.9554424451040777</v>
      </c>
      <c r="AJ95">
        <v>0</v>
      </c>
      <c r="AK95">
        <v>21.914287894237077</v>
      </c>
      <c r="AL95">
        <v>55.408487951807217</v>
      </c>
      <c r="AM95">
        <v>6.7193165402305848</v>
      </c>
      <c r="AN95">
        <v>0</v>
      </c>
      <c r="AO95">
        <v>4.0757759999999994</v>
      </c>
      <c r="AP95">
        <v>5.06383844241922</v>
      </c>
      <c r="AQ95">
        <v>45.33928054417035</v>
      </c>
      <c r="AR95">
        <v>19.018269927536224</v>
      </c>
      <c r="AS95">
        <v>13.158732052631875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1216.9260519825295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493.55842882759788</v>
      </c>
      <c r="L96">
        <v>6.17</v>
      </c>
      <c r="M96">
        <v>30.89</v>
      </c>
      <c r="N96">
        <v>50.519999999999996</v>
      </c>
      <c r="O96">
        <v>71.36</v>
      </c>
      <c r="P96">
        <v>26.12</v>
      </c>
      <c r="Q96">
        <v>8.74</v>
      </c>
      <c r="R96">
        <v>17.490000000000002</v>
      </c>
      <c r="S96">
        <v>11.23</v>
      </c>
      <c r="T96">
        <v>0</v>
      </c>
      <c r="U96">
        <v>61.72999999999999</v>
      </c>
      <c r="V96">
        <v>6.08</v>
      </c>
      <c r="W96">
        <v>19.11</v>
      </c>
      <c r="X96">
        <v>42.054391644908613</v>
      </c>
      <c r="Y96">
        <v>0</v>
      </c>
      <c r="Z96">
        <v>5.5468663636363624</v>
      </c>
      <c r="AA96">
        <v>17.929797468354433</v>
      </c>
      <c r="AB96">
        <v>11.202835690197048</v>
      </c>
      <c r="AC96">
        <v>8.2355823371506123</v>
      </c>
      <c r="AD96">
        <v>15.620862736690389</v>
      </c>
      <c r="AE96">
        <v>20.742214538128081</v>
      </c>
      <c r="AF96">
        <v>23.828104220105811</v>
      </c>
      <c r="AG96">
        <v>27.028933969319791</v>
      </c>
      <c r="AH96">
        <v>65.075314128302978</v>
      </c>
      <c r="AI96">
        <v>5.9554424451040777</v>
      </c>
      <c r="AJ96">
        <v>0</v>
      </c>
      <c r="AK96">
        <v>21.914287894237077</v>
      </c>
      <c r="AL96">
        <v>55.408487951807217</v>
      </c>
      <c r="AM96">
        <v>6.7193165402305848</v>
      </c>
      <c r="AN96">
        <v>0</v>
      </c>
      <c r="AO96">
        <v>4.0757759999999994</v>
      </c>
      <c r="AP96">
        <v>5.06383844241922</v>
      </c>
      <c r="AQ96">
        <v>45.33928054417035</v>
      </c>
      <c r="AR96">
        <v>19.018269927536224</v>
      </c>
      <c r="AS96">
        <v>13.158732052631875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1216.9167637225289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493.55842882759788</v>
      </c>
      <c r="L97">
        <v>6.17</v>
      </c>
      <c r="M97">
        <v>30.89</v>
      </c>
      <c r="N97">
        <v>50.519999999999996</v>
      </c>
      <c r="O97">
        <v>71.36</v>
      </c>
      <c r="P97">
        <v>26.12</v>
      </c>
      <c r="Q97">
        <v>8.74</v>
      </c>
      <c r="R97">
        <v>18.03</v>
      </c>
      <c r="S97">
        <v>9.77</v>
      </c>
      <c r="T97">
        <v>0</v>
      </c>
      <c r="U97">
        <v>61.72999999999999</v>
      </c>
      <c r="V97">
        <v>6.08</v>
      </c>
      <c r="W97">
        <v>19.11</v>
      </c>
      <c r="X97">
        <v>42.054391644908613</v>
      </c>
      <c r="Y97">
        <v>0</v>
      </c>
      <c r="Z97">
        <v>5.5468663636363624</v>
      </c>
      <c r="AA97">
        <v>17.929797468354433</v>
      </c>
      <c r="AB97">
        <v>11.202835690197048</v>
      </c>
      <c r="AC97">
        <v>8.2355823371506123</v>
      </c>
      <c r="AD97">
        <v>15.620862736690389</v>
      </c>
      <c r="AE97">
        <v>20.742214538128081</v>
      </c>
      <c r="AF97">
        <v>23.828104220105811</v>
      </c>
      <c r="AG97">
        <v>27.028933969319791</v>
      </c>
      <c r="AH97">
        <v>65.075314128302978</v>
      </c>
      <c r="AI97">
        <v>5.9554424451040777</v>
      </c>
      <c r="AJ97">
        <v>0</v>
      </c>
      <c r="AK97">
        <v>21.914287894237077</v>
      </c>
      <c r="AL97">
        <v>55.408487951807217</v>
      </c>
      <c r="AM97">
        <v>6.7193165402305848</v>
      </c>
      <c r="AN97">
        <v>0</v>
      </c>
      <c r="AO97">
        <v>4.0757759999999994</v>
      </c>
      <c r="AP97">
        <v>5.06383844241922</v>
      </c>
      <c r="AQ97">
        <v>45.33928054417035</v>
      </c>
      <c r="AR97">
        <v>19.018269927536224</v>
      </c>
      <c r="AS97">
        <v>13.158732052631875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1215.9967637225288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493.55842882759788</v>
      </c>
      <c r="L98">
        <v>6.17</v>
      </c>
      <c r="M98">
        <v>30.89</v>
      </c>
      <c r="N98">
        <v>50.519999999999996</v>
      </c>
      <c r="O98">
        <v>71.36</v>
      </c>
      <c r="P98">
        <v>26.12</v>
      </c>
      <c r="Q98">
        <v>8.74</v>
      </c>
      <c r="R98">
        <v>18.03</v>
      </c>
      <c r="S98">
        <v>9.77</v>
      </c>
      <c r="T98">
        <v>0</v>
      </c>
      <c r="U98">
        <v>61.72999999999999</v>
      </c>
      <c r="V98">
        <v>6.08</v>
      </c>
      <c r="W98">
        <v>19.11</v>
      </c>
      <c r="X98">
        <v>42.054391644908613</v>
      </c>
      <c r="Y98">
        <v>0</v>
      </c>
      <c r="Z98">
        <v>5.5468663636363624</v>
      </c>
      <c r="AA98">
        <v>17.929797468354433</v>
      </c>
      <c r="AB98">
        <v>11.202835690197048</v>
      </c>
      <c r="AC98">
        <v>8.2355823371506123</v>
      </c>
      <c r="AD98">
        <v>15.620862736690389</v>
      </c>
      <c r="AE98">
        <v>20.742214538128081</v>
      </c>
      <c r="AF98">
        <v>23.828104220105811</v>
      </c>
      <c r="AG98">
        <v>27.028933969319791</v>
      </c>
      <c r="AH98">
        <v>65.075314128302978</v>
      </c>
      <c r="AI98">
        <v>5.9554424451040777</v>
      </c>
      <c r="AJ98">
        <v>0</v>
      </c>
      <c r="AK98">
        <v>21.914287894237077</v>
      </c>
      <c r="AL98">
        <v>55.408487951807217</v>
      </c>
      <c r="AM98">
        <v>6.7193165402305848</v>
      </c>
      <c r="AN98">
        <v>0</v>
      </c>
      <c r="AO98">
        <v>4.0757759999999994</v>
      </c>
      <c r="AP98">
        <v>5.06383844241922</v>
      </c>
      <c r="AQ98">
        <v>45.33928054417035</v>
      </c>
      <c r="AR98">
        <v>19.018269927536224</v>
      </c>
      <c r="AS98">
        <v>13.158732052631875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1215.9967637225288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8.2614128387897896</v>
      </c>
      <c r="L99">
        <f t="shared" si="2"/>
        <v>0.15844712274577752</v>
      </c>
      <c r="M99">
        <f t="shared" si="2"/>
        <v>0.71570386757694293</v>
      </c>
      <c r="N99">
        <f t="shared" si="2"/>
        <v>1.2124678755879823</v>
      </c>
      <c r="O99">
        <f t="shared" si="2"/>
        <v>1.7126399999999973</v>
      </c>
      <c r="P99">
        <f t="shared" si="2"/>
        <v>0.52792617126907038</v>
      </c>
      <c r="Q99">
        <f t="shared" si="2"/>
        <v>0.15985172181523921</v>
      </c>
      <c r="R99">
        <f t="shared" si="2"/>
        <v>0.33062177198783627</v>
      </c>
      <c r="S99">
        <f t="shared" si="2"/>
        <v>0.20768854739302564</v>
      </c>
      <c r="T99">
        <f t="shared" si="2"/>
        <v>0</v>
      </c>
      <c r="U99">
        <f t="shared" si="2"/>
        <v>1.3228299999999984</v>
      </c>
      <c r="V99">
        <f t="shared" si="2"/>
        <v>0.1227269216486592</v>
      </c>
      <c r="W99">
        <f t="shared" si="2"/>
        <v>0.38095415221284706</v>
      </c>
      <c r="X99">
        <f t="shared" si="2"/>
        <v>0.8335887117056443</v>
      </c>
      <c r="Y99">
        <f t="shared" si="2"/>
        <v>0</v>
      </c>
      <c r="Z99">
        <f t="shared" si="2"/>
        <v>6.1398716136363642E-2</v>
      </c>
      <c r="AA99">
        <f t="shared" si="2"/>
        <v>0.23519572151898741</v>
      </c>
      <c r="AB99">
        <f t="shared" si="2"/>
        <v>0.24600524670520815</v>
      </c>
      <c r="AC99">
        <f t="shared" si="2"/>
        <v>0.18203819798856327</v>
      </c>
      <c r="AD99">
        <f t="shared" si="2"/>
        <v>0.376086342336025</v>
      </c>
      <c r="AE99">
        <f t="shared" si="2"/>
        <v>0.4992941669204839</v>
      </c>
      <c r="AF99">
        <f t="shared" si="2"/>
        <v>0.49053291835692975</v>
      </c>
      <c r="AG99">
        <f t="shared" si="2"/>
        <v>0.64869441526367533</v>
      </c>
      <c r="AH99">
        <f t="shared" si="2"/>
        <v>1.3998912792350746</v>
      </c>
      <c r="AI99">
        <f t="shared" si="2"/>
        <v>0.15871035312371726</v>
      </c>
      <c r="AJ99">
        <f t="shared" si="2"/>
        <v>0</v>
      </c>
      <c r="AK99">
        <f t="shared" si="2"/>
        <v>0.52594290946168987</v>
      </c>
      <c r="AL99">
        <f t="shared" si="2"/>
        <v>1.3731673618760729</v>
      </c>
      <c r="AM99">
        <f t="shared" si="2"/>
        <v>7.1031205453451193E-2</v>
      </c>
      <c r="AN99">
        <f t="shared" si="2"/>
        <v>0</v>
      </c>
      <c r="AO99">
        <f t="shared" si="2"/>
        <v>9.833797800000002E-2</v>
      </c>
      <c r="AP99">
        <f t="shared" si="2"/>
        <v>0.12148710584092802</v>
      </c>
      <c r="AQ99">
        <f t="shared" si="2"/>
        <v>0.98361371573408363</v>
      </c>
      <c r="AR99">
        <f t="shared" si="2"/>
        <v>0.46149610824275406</v>
      </c>
      <c r="AS99">
        <f t="shared" si="2"/>
        <v>0.3185564695731492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24.198339914499972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87.17</v>
      </c>
      <c r="L3">
        <v>35</v>
      </c>
      <c r="M3">
        <v>0</v>
      </c>
      <c r="N3">
        <v>29.209999999999997</v>
      </c>
      <c r="O3">
        <v>49.039999999999992</v>
      </c>
      <c r="P3">
        <v>50.4</v>
      </c>
      <c r="Q3">
        <v>2.9799999999999995</v>
      </c>
      <c r="R3">
        <v>5.81</v>
      </c>
      <c r="S3">
        <v>3.8720411392405061</v>
      </c>
      <c r="T3">
        <v>0</v>
      </c>
      <c r="U3">
        <v>232.82000000000002</v>
      </c>
      <c r="V3">
        <v>3.52</v>
      </c>
      <c r="W3">
        <v>11.417459399332593</v>
      </c>
      <c r="X3">
        <v>24.32253994778068</v>
      </c>
      <c r="Y3">
        <v>0</v>
      </c>
      <c r="Z3">
        <v>0</v>
      </c>
      <c r="AA3">
        <v>10.367667604313176</v>
      </c>
      <c r="AB3">
        <v>9.7208482564427889</v>
      </c>
      <c r="AC3">
        <v>7.1476029194376132</v>
      </c>
      <c r="AD3">
        <v>9.0327463773864629</v>
      </c>
      <c r="AE3">
        <v>11.996251495964403</v>
      </c>
      <c r="AF3">
        <v>0</v>
      </c>
      <c r="AG3">
        <v>0</v>
      </c>
      <c r="AH3">
        <v>37.635160753082317</v>
      </c>
      <c r="AI3">
        <v>0.78214515772226578</v>
      </c>
      <c r="AJ3">
        <v>0</v>
      </c>
      <c r="AK3">
        <v>12.671286308418749</v>
      </c>
      <c r="AL3">
        <v>20.578272805507751</v>
      </c>
      <c r="AM3">
        <v>3.8865059455450575</v>
      </c>
      <c r="AN3">
        <v>0</v>
      </c>
      <c r="AO3">
        <v>2.5323800000000007</v>
      </c>
      <c r="AP3">
        <v>3.1973259420049716</v>
      </c>
      <c r="AQ3">
        <v>0</v>
      </c>
      <c r="AR3">
        <v>12.084630434782607</v>
      </c>
      <c r="AS3">
        <v>8.1401670407777846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685.33503152773983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87.871714235548879</v>
      </c>
      <c r="L4">
        <v>34.130000000000003</v>
      </c>
      <c r="M4">
        <v>0</v>
      </c>
      <c r="N4">
        <v>29.209999999999997</v>
      </c>
      <c r="O4">
        <v>49.039999999999992</v>
      </c>
      <c r="P4">
        <v>50.4</v>
      </c>
      <c r="Q4">
        <v>2.9080027453671931</v>
      </c>
      <c r="R4">
        <v>5.81</v>
      </c>
      <c r="S4">
        <v>3.8720411392405061</v>
      </c>
      <c r="T4">
        <v>0</v>
      </c>
      <c r="U4">
        <v>232.82000000000002</v>
      </c>
      <c r="V4">
        <v>3.52</v>
      </c>
      <c r="W4">
        <v>11.417459399332593</v>
      </c>
      <c r="X4">
        <v>24.32253994778068</v>
      </c>
      <c r="Y4">
        <v>0</v>
      </c>
      <c r="Z4">
        <v>0</v>
      </c>
      <c r="AA4">
        <v>10.367667604313176</v>
      </c>
      <c r="AB4">
        <v>9.7208482564427889</v>
      </c>
      <c r="AC4">
        <v>7.1476029194376132</v>
      </c>
      <c r="AD4">
        <v>9.0327463773864629</v>
      </c>
      <c r="AE4">
        <v>11.996251495964403</v>
      </c>
      <c r="AF4">
        <v>0</v>
      </c>
      <c r="AG4">
        <v>0</v>
      </c>
      <c r="AH4">
        <v>37.635160753082317</v>
      </c>
      <c r="AI4">
        <v>0.78214515772226578</v>
      </c>
      <c r="AJ4">
        <v>0</v>
      </c>
      <c r="AK4">
        <v>12.671286308418749</v>
      </c>
      <c r="AL4">
        <v>20.578272805507751</v>
      </c>
      <c r="AM4">
        <v>3.8865059455450575</v>
      </c>
      <c r="AN4">
        <v>0</v>
      </c>
      <c r="AO4">
        <v>2.5323800000000007</v>
      </c>
      <c r="AP4">
        <v>3.1973259420049716</v>
      </c>
      <c r="AQ4">
        <v>0</v>
      </c>
      <c r="AR4">
        <v>12.084630434782607</v>
      </c>
      <c r="AS4">
        <v>8.1401670407777846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685.09474850865593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87.1619354265666</v>
      </c>
      <c r="L5">
        <v>34.130000000000003</v>
      </c>
      <c r="M5">
        <v>0</v>
      </c>
      <c r="N5">
        <v>29.209999999999997</v>
      </c>
      <c r="O5">
        <v>49.039999999999992</v>
      </c>
      <c r="P5">
        <v>50.4</v>
      </c>
      <c r="Q5">
        <v>2.9080027453671931</v>
      </c>
      <c r="R5">
        <v>5.81</v>
      </c>
      <c r="S5">
        <v>3.8720411392405061</v>
      </c>
      <c r="T5">
        <v>0</v>
      </c>
      <c r="U5">
        <v>232.82000000000002</v>
      </c>
      <c r="V5">
        <v>2.4218980392156864</v>
      </c>
      <c r="W5">
        <v>11.417459399332593</v>
      </c>
      <c r="X5">
        <v>24.32253994778068</v>
      </c>
      <c r="Y5">
        <v>0</v>
      </c>
      <c r="Z5">
        <v>0</v>
      </c>
      <c r="AA5">
        <v>10.367667604313176</v>
      </c>
      <c r="AB5">
        <v>9.7208482564427889</v>
      </c>
      <c r="AC5">
        <v>4.762001301331142</v>
      </c>
      <c r="AD5">
        <v>9.0327463773864629</v>
      </c>
      <c r="AE5">
        <v>11.996251495964403</v>
      </c>
      <c r="AF5">
        <v>0</v>
      </c>
      <c r="AG5">
        <v>0</v>
      </c>
      <c r="AH5">
        <v>37.635160753082317</v>
      </c>
      <c r="AI5">
        <v>0.78214515772226578</v>
      </c>
      <c r="AJ5">
        <v>0</v>
      </c>
      <c r="AK5">
        <v>12.671286308418749</v>
      </c>
      <c r="AL5">
        <v>20.578272805507751</v>
      </c>
      <c r="AM5">
        <v>3.8865059455450575</v>
      </c>
      <c r="AN5">
        <v>0</v>
      </c>
      <c r="AO5">
        <v>2.5679400000000006</v>
      </c>
      <c r="AP5">
        <v>3.1973259420049716</v>
      </c>
      <c r="AQ5">
        <v>0</v>
      </c>
      <c r="AR5">
        <v>10.862960144927536</v>
      </c>
      <c r="AS5">
        <v>8.1401670407777846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679.71515583092787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87.1621175898931</v>
      </c>
      <c r="L6">
        <v>34.130000000000003</v>
      </c>
      <c r="M6">
        <v>0</v>
      </c>
      <c r="N6">
        <v>29.209999999999997</v>
      </c>
      <c r="O6">
        <v>49.039999999999992</v>
      </c>
      <c r="P6">
        <v>50.4</v>
      </c>
      <c r="Q6">
        <v>2.9080027453671931</v>
      </c>
      <c r="R6">
        <v>5.81</v>
      </c>
      <c r="S6">
        <v>3.8720411392405061</v>
      </c>
      <c r="T6">
        <v>0</v>
      </c>
      <c r="U6">
        <v>232.82000000000002</v>
      </c>
      <c r="V6">
        <v>2.4218980392156864</v>
      </c>
      <c r="W6">
        <v>11.417459399332593</v>
      </c>
      <c r="X6">
        <v>24.32253994778068</v>
      </c>
      <c r="Y6">
        <v>0</v>
      </c>
      <c r="Z6">
        <v>0</v>
      </c>
      <c r="AA6">
        <v>10.367667604313176</v>
      </c>
      <c r="AB6">
        <v>9.7208482564427889</v>
      </c>
      <c r="AC6">
        <v>4.762001301331142</v>
      </c>
      <c r="AD6">
        <v>9.0327463773864629</v>
      </c>
      <c r="AE6">
        <v>11.996251495964403</v>
      </c>
      <c r="AF6">
        <v>0</v>
      </c>
      <c r="AG6">
        <v>0</v>
      </c>
      <c r="AH6">
        <v>37.635160753082317</v>
      </c>
      <c r="AI6">
        <v>3.9130262155458069</v>
      </c>
      <c r="AJ6">
        <v>0</v>
      </c>
      <c r="AK6">
        <v>12.671286308418749</v>
      </c>
      <c r="AL6">
        <v>20.578272805507751</v>
      </c>
      <c r="AM6">
        <v>3.8865059455450575</v>
      </c>
      <c r="AN6">
        <v>0</v>
      </c>
      <c r="AO6">
        <v>2.5679400000000006</v>
      </c>
      <c r="AP6">
        <v>3.1973259420049716</v>
      </c>
      <c r="AQ6">
        <v>0</v>
      </c>
      <c r="AR6">
        <v>10.862960144927536</v>
      </c>
      <c r="AS6">
        <v>8.1401670407777846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682.8462190520778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87.239999999999981</v>
      </c>
      <c r="L7">
        <v>34.130000000000003</v>
      </c>
      <c r="M7">
        <v>0</v>
      </c>
      <c r="N7">
        <v>29.209999999999997</v>
      </c>
      <c r="O7">
        <v>49.039999999999992</v>
      </c>
      <c r="P7">
        <v>50.4</v>
      </c>
      <c r="Q7">
        <v>2.9080027453671931</v>
      </c>
      <c r="R7">
        <v>5.81</v>
      </c>
      <c r="S7">
        <v>3.8720411392405061</v>
      </c>
      <c r="T7">
        <v>0</v>
      </c>
      <c r="U7">
        <v>232.82000000000002</v>
      </c>
      <c r="V7">
        <v>3.51</v>
      </c>
      <c r="W7">
        <v>11.05</v>
      </c>
      <c r="X7">
        <v>24.32253994778068</v>
      </c>
      <c r="Y7">
        <v>0</v>
      </c>
      <c r="Z7">
        <v>0</v>
      </c>
      <c r="AA7">
        <v>10.367667604313176</v>
      </c>
      <c r="AB7">
        <v>9.7208482564427889</v>
      </c>
      <c r="AC7">
        <v>4.762001301331142</v>
      </c>
      <c r="AD7">
        <v>9.0327463773864629</v>
      </c>
      <c r="AE7">
        <v>11.996251495964403</v>
      </c>
      <c r="AF7">
        <v>0</v>
      </c>
      <c r="AG7">
        <v>0</v>
      </c>
      <c r="AH7">
        <v>37.635160753082317</v>
      </c>
      <c r="AI7">
        <v>3.9130262155458069</v>
      </c>
      <c r="AJ7">
        <v>0</v>
      </c>
      <c r="AK7">
        <v>12.671286308418749</v>
      </c>
      <c r="AL7">
        <v>20.578272805507751</v>
      </c>
      <c r="AM7">
        <v>2.5925443941150741</v>
      </c>
      <c r="AN7">
        <v>0</v>
      </c>
      <c r="AO7">
        <v>2.5679400000000006</v>
      </c>
      <c r="AP7">
        <v>3.1973259420049716</v>
      </c>
      <c r="AQ7">
        <v>0</v>
      </c>
      <c r="AR7">
        <v>10.862960144927536</v>
      </c>
      <c r="AS7">
        <v>8.1401670407777846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682.35078247220633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87.239999999999981</v>
      </c>
      <c r="L8">
        <v>34.130000000000003</v>
      </c>
      <c r="M8">
        <v>0</v>
      </c>
      <c r="N8">
        <v>29.209999999999997</v>
      </c>
      <c r="O8">
        <v>49.039999999999992</v>
      </c>
      <c r="P8">
        <v>50.4</v>
      </c>
      <c r="Q8">
        <v>2.9080027453671931</v>
      </c>
      <c r="R8">
        <v>5.81</v>
      </c>
      <c r="S8">
        <v>3.8720411392405061</v>
      </c>
      <c r="T8">
        <v>0</v>
      </c>
      <c r="U8">
        <v>232.82000000000002</v>
      </c>
      <c r="V8">
        <v>3.51</v>
      </c>
      <c r="W8">
        <v>11.05</v>
      </c>
      <c r="X8">
        <v>24.32253994778068</v>
      </c>
      <c r="Y8">
        <v>0</v>
      </c>
      <c r="Z8">
        <v>0</v>
      </c>
      <c r="AA8">
        <v>10.367667604313176</v>
      </c>
      <c r="AB8">
        <v>6.4798089591744485</v>
      </c>
      <c r="AC8">
        <v>4.762001301331142</v>
      </c>
      <c r="AD8">
        <v>9.0327463773864629</v>
      </c>
      <c r="AE8">
        <v>11.996251495964403</v>
      </c>
      <c r="AF8">
        <v>0</v>
      </c>
      <c r="AG8">
        <v>0</v>
      </c>
      <c r="AH8">
        <v>37.635160753082317</v>
      </c>
      <c r="AI8">
        <v>3.9130262155458069</v>
      </c>
      <c r="AJ8">
        <v>0</v>
      </c>
      <c r="AK8">
        <v>12.671286308418749</v>
      </c>
      <c r="AL8">
        <v>20.578272805507751</v>
      </c>
      <c r="AM8">
        <v>2.5925443941150741</v>
      </c>
      <c r="AN8">
        <v>0</v>
      </c>
      <c r="AO8">
        <v>2.5679400000000006</v>
      </c>
      <c r="AP8">
        <v>3.1973259420049716</v>
      </c>
      <c r="AQ8">
        <v>0</v>
      </c>
      <c r="AR8">
        <v>10.862960144927536</v>
      </c>
      <c r="AS8">
        <v>8.1401670407777846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679.10974317493799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87.239999999999981</v>
      </c>
      <c r="L9">
        <v>35</v>
      </c>
      <c r="M9">
        <v>0</v>
      </c>
      <c r="N9">
        <v>29.209999999999997</v>
      </c>
      <c r="O9">
        <v>49.039999999999992</v>
      </c>
      <c r="P9">
        <v>50.4</v>
      </c>
      <c r="Q9">
        <v>3</v>
      </c>
      <c r="R9">
        <v>5.82</v>
      </c>
      <c r="S9">
        <v>3.8726652892561986</v>
      </c>
      <c r="T9">
        <v>0</v>
      </c>
      <c r="U9">
        <v>232.82000000000002</v>
      </c>
      <c r="V9">
        <v>3.51</v>
      </c>
      <c r="W9">
        <v>11.05</v>
      </c>
      <c r="X9">
        <v>24.32253994778068</v>
      </c>
      <c r="Y9">
        <v>0</v>
      </c>
      <c r="Z9">
        <v>0</v>
      </c>
      <c r="AA9">
        <v>10.367667604313176</v>
      </c>
      <c r="AB9">
        <v>6.4798089591744485</v>
      </c>
      <c r="AC9">
        <v>4.762001301331142</v>
      </c>
      <c r="AD9">
        <v>9.0327463773864629</v>
      </c>
      <c r="AE9">
        <v>11.996251495964403</v>
      </c>
      <c r="AF9">
        <v>0</v>
      </c>
      <c r="AG9">
        <v>0</v>
      </c>
      <c r="AH9">
        <v>37.635160753082317</v>
      </c>
      <c r="AI9">
        <v>3.9130262155458069</v>
      </c>
      <c r="AJ9">
        <v>0</v>
      </c>
      <c r="AK9">
        <v>12.671286308418749</v>
      </c>
      <c r="AL9">
        <v>20.578272805507751</v>
      </c>
      <c r="AM9">
        <v>2.5925443941150741</v>
      </c>
      <c r="AN9">
        <v>0</v>
      </c>
      <c r="AO9">
        <v>2.5679400000000006</v>
      </c>
      <c r="AP9">
        <v>3.1973259420049716</v>
      </c>
      <c r="AQ9">
        <v>0</v>
      </c>
      <c r="AR9">
        <v>12.084630434782607</v>
      </c>
      <c r="AS9">
        <v>8.1401670407777846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681.30403486944158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87.239999999999981</v>
      </c>
      <c r="L10">
        <v>35</v>
      </c>
      <c r="M10">
        <v>0</v>
      </c>
      <c r="N10">
        <v>29.209999999999997</v>
      </c>
      <c r="O10">
        <v>49.039999999999992</v>
      </c>
      <c r="P10">
        <v>50.4</v>
      </c>
      <c r="Q10">
        <v>3</v>
      </c>
      <c r="R10">
        <v>5.82</v>
      </c>
      <c r="S10">
        <v>3.8726652892561986</v>
      </c>
      <c r="T10">
        <v>0</v>
      </c>
      <c r="U10">
        <v>232.82000000000002</v>
      </c>
      <c r="V10">
        <v>3.51</v>
      </c>
      <c r="W10">
        <v>11.05</v>
      </c>
      <c r="X10">
        <v>24.32253994778068</v>
      </c>
      <c r="Y10">
        <v>0</v>
      </c>
      <c r="Z10">
        <v>0</v>
      </c>
      <c r="AA10">
        <v>10.367667604313176</v>
      </c>
      <c r="AB10">
        <v>6.4798089591744485</v>
      </c>
      <c r="AC10">
        <v>4.762001301331142</v>
      </c>
      <c r="AD10">
        <v>9.0327463773864629</v>
      </c>
      <c r="AE10">
        <v>11.996251495964403</v>
      </c>
      <c r="AF10">
        <v>0</v>
      </c>
      <c r="AG10">
        <v>0</v>
      </c>
      <c r="AH10">
        <v>37.635160753082317</v>
      </c>
      <c r="AI10">
        <v>0.78214515772226578</v>
      </c>
      <c r="AJ10">
        <v>0</v>
      </c>
      <c r="AK10">
        <v>12.671286308418749</v>
      </c>
      <c r="AL10">
        <v>20.578272805507751</v>
      </c>
      <c r="AM10">
        <v>2.5925443941150741</v>
      </c>
      <c r="AN10">
        <v>0</v>
      </c>
      <c r="AO10">
        <v>2.5679400000000006</v>
      </c>
      <c r="AP10">
        <v>3.1973259420049716</v>
      </c>
      <c r="AQ10">
        <v>0</v>
      </c>
      <c r="AR10">
        <v>12.084630434782607</v>
      </c>
      <c r="AS10">
        <v>8.1401670407777846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678.17315381161814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87.239999999999981</v>
      </c>
      <c r="L11">
        <v>35</v>
      </c>
      <c r="M11">
        <v>0</v>
      </c>
      <c r="N11">
        <v>29.209999999999997</v>
      </c>
      <c r="O11">
        <v>49.039999999999992</v>
      </c>
      <c r="P11">
        <v>50.4</v>
      </c>
      <c r="Q11">
        <v>3</v>
      </c>
      <c r="R11">
        <v>5.82</v>
      </c>
      <c r="S11">
        <v>3.8726652892561986</v>
      </c>
      <c r="T11">
        <v>0</v>
      </c>
      <c r="U11">
        <v>232.82000000000002</v>
      </c>
      <c r="V11">
        <v>3.5162312633832977</v>
      </c>
      <c r="W11">
        <v>11.05</v>
      </c>
      <c r="X11">
        <v>24.32253994778068</v>
      </c>
      <c r="Y11">
        <v>0</v>
      </c>
      <c r="Z11">
        <v>0</v>
      </c>
      <c r="AA11">
        <v>10.367667604313176</v>
      </c>
      <c r="AB11">
        <v>6.4798089591744485</v>
      </c>
      <c r="AC11">
        <v>4.762001301331142</v>
      </c>
      <c r="AD11">
        <v>9.0327463773864629</v>
      </c>
      <c r="AE11">
        <v>11.996251495964403</v>
      </c>
      <c r="AF11">
        <v>0</v>
      </c>
      <c r="AG11">
        <v>0</v>
      </c>
      <c r="AH11">
        <v>37.635160753082317</v>
      </c>
      <c r="AI11">
        <v>0.78214515772226578</v>
      </c>
      <c r="AJ11">
        <v>0</v>
      </c>
      <c r="AK11">
        <v>12.671286308418749</v>
      </c>
      <c r="AL11">
        <v>20.578272805507751</v>
      </c>
      <c r="AM11">
        <v>2.5925443941150741</v>
      </c>
      <c r="AN11">
        <v>0</v>
      </c>
      <c r="AO11">
        <v>2.5679400000000006</v>
      </c>
      <c r="AP11">
        <v>3.1973259420049716</v>
      </c>
      <c r="AQ11">
        <v>0</v>
      </c>
      <c r="AR11">
        <v>12.084630434782607</v>
      </c>
      <c r="AS11">
        <v>8.1401670407777846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678.17938507500151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87.239999999999981</v>
      </c>
      <c r="L12">
        <v>35</v>
      </c>
      <c r="M12">
        <v>0</v>
      </c>
      <c r="N12">
        <v>29.209999999999997</v>
      </c>
      <c r="O12">
        <v>49.039999999999992</v>
      </c>
      <c r="P12">
        <v>50.4</v>
      </c>
      <c r="Q12">
        <v>3</v>
      </c>
      <c r="R12">
        <v>5.82</v>
      </c>
      <c r="S12">
        <v>3.8726652892561986</v>
      </c>
      <c r="T12">
        <v>0</v>
      </c>
      <c r="U12">
        <v>232.82000000000002</v>
      </c>
      <c r="V12">
        <v>3.5162312633832977</v>
      </c>
      <c r="W12">
        <v>11.05</v>
      </c>
      <c r="X12">
        <v>24.32253994778068</v>
      </c>
      <c r="Y12">
        <v>0</v>
      </c>
      <c r="Z12">
        <v>0</v>
      </c>
      <c r="AA12">
        <v>10.367667604313176</v>
      </c>
      <c r="AB12">
        <v>6.4798089591744485</v>
      </c>
      <c r="AC12">
        <v>4.762001301331142</v>
      </c>
      <c r="AD12">
        <v>9.0327463773864629</v>
      </c>
      <c r="AE12">
        <v>11.996251495964403</v>
      </c>
      <c r="AF12">
        <v>0</v>
      </c>
      <c r="AG12">
        <v>0</v>
      </c>
      <c r="AH12">
        <v>37.635160753082317</v>
      </c>
      <c r="AI12">
        <v>0.78214515772226578</v>
      </c>
      <c r="AJ12">
        <v>0</v>
      </c>
      <c r="AK12">
        <v>12.671286308418749</v>
      </c>
      <c r="AL12">
        <v>20.578272805507751</v>
      </c>
      <c r="AM12">
        <v>1.296272197057537</v>
      </c>
      <c r="AN12">
        <v>0</v>
      </c>
      <c r="AO12">
        <v>2.5679400000000006</v>
      </c>
      <c r="AP12">
        <v>3.1973259420049716</v>
      </c>
      <c r="AQ12">
        <v>0</v>
      </c>
      <c r="AR12">
        <v>10.862960144927536</v>
      </c>
      <c r="AS12">
        <v>8.1401670407777846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675.6614425880889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87.239999999999981</v>
      </c>
      <c r="L13">
        <v>35</v>
      </c>
      <c r="M13">
        <v>0</v>
      </c>
      <c r="N13">
        <v>29.209999999999997</v>
      </c>
      <c r="O13">
        <v>49.039999999999992</v>
      </c>
      <c r="P13">
        <v>50.4</v>
      </c>
      <c r="Q13">
        <v>3</v>
      </c>
      <c r="R13">
        <v>5.82</v>
      </c>
      <c r="S13">
        <v>3.8726652892561986</v>
      </c>
      <c r="T13">
        <v>0</v>
      </c>
      <c r="U13">
        <v>232.82000000000002</v>
      </c>
      <c r="V13">
        <v>3.5162312633832977</v>
      </c>
      <c r="W13">
        <v>11.313242545871562</v>
      </c>
      <c r="X13">
        <v>24.323160904600989</v>
      </c>
      <c r="Y13">
        <v>0</v>
      </c>
      <c r="Z13">
        <v>0</v>
      </c>
      <c r="AA13">
        <v>10.367667604313176</v>
      </c>
      <c r="AB13">
        <v>6.4798089591744485</v>
      </c>
      <c r="AC13">
        <v>4.762001301331142</v>
      </c>
      <c r="AD13">
        <v>9.0327463773864629</v>
      </c>
      <c r="AE13">
        <v>11.996251495964403</v>
      </c>
      <c r="AF13">
        <v>0</v>
      </c>
      <c r="AG13">
        <v>0</v>
      </c>
      <c r="AH13">
        <v>37.635160753082317</v>
      </c>
      <c r="AI13">
        <v>0.78214515772226578</v>
      </c>
      <c r="AJ13">
        <v>0</v>
      </c>
      <c r="AK13">
        <v>12.671286308418749</v>
      </c>
      <c r="AL13">
        <v>20.578272805507751</v>
      </c>
      <c r="AM13">
        <v>0</v>
      </c>
      <c r="AN13">
        <v>0</v>
      </c>
      <c r="AO13">
        <v>2.5679400000000006</v>
      </c>
      <c r="AP13">
        <v>3.1973259420049716</v>
      </c>
      <c r="AQ13">
        <v>0</v>
      </c>
      <c r="AR13">
        <v>10.862960144927536</v>
      </c>
      <c r="AS13">
        <v>8.1401670407777846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674.6290338937232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87.239999999999981</v>
      </c>
      <c r="L14">
        <v>35</v>
      </c>
      <c r="M14">
        <v>0</v>
      </c>
      <c r="N14">
        <v>29.209999999999997</v>
      </c>
      <c r="O14">
        <v>49.039999999999992</v>
      </c>
      <c r="P14">
        <v>50.4</v>
      </c>
      <c r="Q14">
        <v>3</v>
      </c>
      <c r="R14">
        <v>5.82</v>
      </c>
      <c r="S14">
        <v>3.8726652892561986</v>
      </c>
      <c r="T14">
        <v>0</v>
      </c>
      <c r="U14">
        <v>232.82000000000002</v>
      </c>
      <c r="V14">
        <v>2.42</v>
      </c>
      <c r="W14">
        <v>6.28</v>
      </c>
      <c r="X14">
        <v>12.757577828397872</v>
      </c>
      <c r="Y14">
        <v>0</v>
      </c>
      <c r="Z14">
        <v>0</v>
      </c>
      <c r="AA14">
        <v>6.9109317862165982</v>
      </c>
      <c r="AB14">
        <v>6.4798089591744485</v>
      </c>
      <c r="AC14">
        <v>4.762001301331142</v>
      </c>
      <c r="AD14">
        <v>9.0327463773864629</v>
      </c>
      <c r="AE14">
        <v>11.996251495964403</v>
      </c>
      <c r="AF14">
        <v>0</v>
      </c>
      <c r="AG14">
        <v>0</v>
      </c>
      <c r="AH14">
        <v>37.635160753082317</v>
      </c>
      <c r="AI14">
        <v>0.78214515772226578</v>
      </c>
      <c r="AJ14">
        <v>0</v>
      </c>
      <c r="AK14">
        <v>12.671286308418749</v>
      </c>
      <c r="AL14">
        <v>20.578272805507751</v>
      </c>
      <c r="AM14">
        <v>0</v>
      </c>
      <c r="AN14">
        <v>0</v>
      </c>
      <c r="AO14">
        <v>2.5679400000000006</v>
      </c>
      <c r="AP14">
        <v>3.1973259420049716</v>
      </c>
      <c r="AQ14">
        <v>0</v>
      </c>
      <c r="AR14">
        <v>10.862960144927536</v>
      </c>
      <c r="AS14">
        <v>8.1401670407777846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653.47724119016868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87.239999999999981</v>
      </c>
      <c r="L15">
        <v>35</v>
      </c>
      <c r="M15">
        <v>0</v>
      </c>
      <c r="N15">
        <v>29.209999999999997</v>
      </c>
      <c r="O15">
        <v>49.039999999999992</v>
      </c>
      <c r="P15">
        <v>50.4</v>
      </c>
      <c r="Q15">
        <v>3</v>
      </c>
      <c r="R15">
        <v>5.82</v>
      </c>
      <c r="S15">
        <v>3.8726652892561986</v>
      </c>
      <c r="T15">
        <v>0</v>
      </c>
      <c r="U15">
        <v>232.82000000000002</v>
      </c>
      <c r="V15">
        <v>2.42</v>
      </c>
      <c r="W15">
        <v>6.28</v>
      </c>
      <c r="X15">
        <v>12.757577828397872</v>
      </c>
      <c r="Y15">
        <v>0</v>
      </c>
      <c r="Z15">
        <v>0</v>
      </c>
      <c r="AA15">
        <v>6.9109317862165982</v>
      </c>
      <c r="AB15">
        <v>6.4798089591744485</v>
      </c>
      <c r="AC15">
        <v>4.762001301331142</v>
      </c>
      <c r="AD15">
        <v>9.0327463773864629</v>
      </c>
      <c r="AE15">
        <v>11.996251495964403</v>
      </c>
      <c r="AF15">
        <v>0</v>
      </c>
      <c r="AG15">
        <v>0</v>
      </c>
      <c r="AH15">
        <v>37.635160753082317</v>
      </c>
      <c r="AI15">
        <v>0.78214515772226578</v>
      </c>
      <c r="AJ15">
        <v>0</v>
      </c>
      <c r="AK15">
        <v>12.671286308418749</v>
      </c>
      <c r="AL15">
        <v>19.524344234079177</v>
      </c>
      <c r="AM15">
        <v>0</v>
      </c>
      <c r="AN15">
        <v>0</v>
      </c>
      <c r="AO15">
        <v>2.5679400000000006</v>
      </c>
      <c r="AP15">
        <v>2.8367061772990896</v>
      </c>
      <c r="AQ15">
        <v>0</v>
      </c>
      <c r="AR15">
        <v>10.862960144927536</v>
      </c>
      <c r="AS15">
        <v>7.6105936736362754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651.5331194868927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87.239999999999981</v>
      </c>
      <c r="L16">
        <v>35</v>
      </c>
      <c r="M16">
        <v>0</v>
      </c>
      <c r="N16">
        <v>29.209999999999997</v>
      </c>
      <c r="O16">
        <v>49.039999999999992</v>
      </c>
      <c r="P16">
        <v>50.4</v>
      </c>
      <c r="Q16">
        <v>3</v>
      </c>
      <c r="R16">
        <v>5.82</v>
      </c>
      <c r="S16">
        <v>3.8726652892561986</v>
      </c>
      <c r="T16">
        <v>0</v>
      </c>
      <c r="U16">
        <v>232.82000000000002</v>
      </c>
      <c r="V16">
        <v>2.42</v>
      </c>
      <c r="W16">
        <v>6.28</v>
      </c>
      <c r="X16">
        <v>12.757577828397872</v>
      </c>
      <c r="Y16">
        <v>0</v>
      </c>
      <c r="Z16">
        <v>0</v>
      </c>
      <c r="AA16">
        <v>6.9109317862165982</v>
      </c>
      <c r="AB16">
        <v>6.4798089591744485</v>
      </c>
      <c r="AC16">
        <v>4.762001301331142</v>
      </c>
      <c r="AD16">
        <v>9.0327463773864629</v>
      </c>
      <c r="AE16">
        <v>11.996251495964403</v>
      </c>
      <c r="AF16">
        <v>0</v>
      </c>
      <c r="AG16">
        <v>0</v>
      </c>
      <c r="AH16">
        <v>37.635160753082317</v>
      </c>
      <c r="AI16">
        <v>0.78214515772226578</v>
      </c>
      <c r="AJ16">
        <v>0</v>
      </c>
      <c r="AK16">
        <v>12.671286308418749</v>
      </c>
      <c r="AL16">
        <v>19.524344234079177</v>
      </c>
      <c r="AM16">
        <v>0</v>
      </c>
      <c r="AN16">
        <v>0</v>
      </c>
      <c r="AO16">
        <v>2.5679400000000006</v>
      </c>
      <c r="AP16">
        <v>2.8367061772990896</v>
      </c>
      <c r="AQ16">
        <v>0</v>
      </c>
      <c r="AR16">
        <v>12.084630434782607</v>
      </c>
      <c r="AS16">
        <v>7.6105936736362754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652.75478977674777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87.239999999999981</v>
      </c>
      <c r="L17">
        <v>35</v>
      </c>
      <c r="M17">
        <v>0</v>
      </c>
      <c r="N17">
        <v>29.209999999999997</v>
      </c>
      <c r="O17">
        <v>49.039999999999992</v>
      </c>
      <c r="P17">
        <v>50.4</v>
      </c>
      <c r="Q17">
        <v>3</v>
      </c>
      <c r="R17">
        <v>5.82</v>
      </c>
      <c r="S17">
        <v>3.8726652892561986</v>
      </c>
      <c r="T17">
        <v>0</v>
      </c>
      <c r="U17">
        <v>232.82000000000002</v>
      </c>
      <c r="V17">
        <v>2.42</v>
      </c>
      <c r="W17">
        <v>6.28</v>
      </c>
      <c r="X17">
        <v>12.757577828397872</v>
      </c>
      <c r="Y17">
        <v>0</v>
      </c>
      <c r="Z17">
        <v>0</v>
      </c>
      <c r="AA17">
        <v>6.9109317862165982</v>
      </c>
      <c r="AB17">
        <v>6.4798089591744485</v>
      </c>
      <c r="AC17">
        <v>3.7589903992150173</v>
      </c>
      <c r="AD17">
        <v>9.0327463773864629</v>
      </c>
      <c r="AE17">
        <v>11.996251495964403</v>
      </c>
      <c r="AF17">
        <v>0</v>
      </c>
      <c r="AG17">
        <v>0</v>
      </c>
      <c r="AH17">
        <v>37.635160753082317</v>
      </c>
      <c r="AI17">
        <v>0.78214515772226578</v>
      </c>
      <c r="AJ17">
        <v>0</v>
      </c>
      <c r="AK17">
        <v>12.671286308418749</v>
      </c>
      <c r="AL17">
        <v>19.524344234079177</v>
      </c>
      <c r="AM17">
        <v>0</v>
      </c>
      <c r="AN17">
        <v>0</v>
      </c>
      <c r="AO17">
        <v>2.5323800000000007</v>
      </c>
      <c r="AP17">
        <v>2.8367061772990896</v>
      </c>
      <c r="AQ17">
        <v>0</v>
      </c>
      <c r="AR17">
        <v>12.084630434782607</v>
      </c>
      <c r="AS17">
        <v>7.6105936736362754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651.71621887463164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87.239999999999981</v>
      </c>
      <c r="L18">
        <v>35</v>
      </c>
      <c r="M18">
        <v>0</v>
      </c>
      <c r="N18">
        <v>29.209999999999997</v>
      </c>
      <c r="O18">
        <v>49.039999999999992</v>
      </c>
      <c r="P18">
        <v>50.4</v>
      </c>
      <c r="Q18">
        <v>3</v>
      </c>
      <c r="R18">
        <v>5.82</v>
      </c>
      <c r="S18">
        <v>3.8726652892561986</v>
      </c>
      <c r="T18">
        <v>0</v>
      </c>
      <c r="U18">
        <v>232.82000000000002</v>
      </c>
      <c r="V18">
        <v>2.42</v>
      </c>
      <c r="W18">
        <v>6.28</v>
      </c>
      <c r="X18">
        <v>12.757577828397872</v>
      </c>
      <c r="Y18">
        <v>0</v>
      </c>
      <c r="Z18">
        <v>0</v>
      </c>
      <c r="AA18">
        <v>6.9109317862165982</v>
      </c>
      <c r="AB18">
        <v>4.9205694653205621</v>
      </c>
      <c r="AC18">
        <v>3.7589903992150173</v>
      </c>
      <c r="AD18">
        <v>9.0327463773864629</v>
      </c>
      <c r="AE18">
        <v>11.996251495964403</v>
      </c>
      <c r="AF18">
        <v>0</v>
      </c>
      <c r="AG18">
        <v>0</v>
      </c>
      <c r="AH18">
        <v>37.635160753082317</v>
      </c>
      <c r="AI18">
        <v>0.78214515772226578</v>
      </c>
      <c r="AJ18">
        <v>0</v>
      </c>
      <c r="AK18">
        <v>12.671286308418749</v>
      </c>
      <c r="AL18">
        <v>19.524344234079177</v>
      </c>
      <c r="AM18">
        <v>0</v>
      </c>
      <c r="AN18">
        <v>0</v>
      </c>
      <c r="AO18">
        <v>2.5323800000000007</v>
      </c>
      <c r="AP18">
        <v>2.8367061772990896</v>
      </c>
      <c r="AQ18">
        <v>0</v>
      </c>
      <c r="AR18">
        <v>12.084630434782607</v>
      </c>
      <c r="AS18">
        <v>7.6105936736362754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650.15697938077778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87.239999999999981</v>
      </c>
      <c r="L19">
        <v>35</v>
      </c>
      <c r="M19">
        <v>0</v>
      </c>
      <c r="N19">
        <v>29.209999999999997</v>
      </c>
      <c r="O19">
        <v>49.039999999999992</v>
      </c>
      <c r="P19">
        <v>50.4</v>
      </c>
      <c r="Q19">
        <v>3</v>
      </c>
      <c r="R19">
        <v>5.82</v>
      </c>
      <c r="S19">
        <v>3.8726652892561986</v>
      </c>
      <c r="T19">
        <v>0</v>
      </c>
      <c r="U19">
        <v>232.82000000000002</v>
      </c>
      <c r="V19">
        <v>2.42</v>
      </c>
      <c r="W19">
        <v>6.28</v>
      </c>
      <c r="X19">
        <v>12.757577828397872</v>
      </c>
      <c r="Y19">
        <v>0</v>
      </c>
      <c r="Z19">
        <v>0</v>
      </c>
      <c r="AA19">
        <v>6.9109317862165982</v>
      </c>
      <c r="AB19">
        <v>4.9205694653205621</v>
      </c>
      <c r="AC19">
        <v>3.7589903992150173</v>
      </c>
      <c r="AD19">
        <v>9.0327463773864629</v>
      </c>
      <c r="AE19">
        <v>11.996251495964403</v>
      </c>
      <c r="AF19">
        <v>0</v>
      </c>
      <c r="AG19">
        <v>0</v>
      </c>
      <c r="AH19">
        <v>37.635160753082317</v>
      </c>
      <c r="AI19">
        <v>3.4437391209124466</v>
      </c>
      <c r="AJ19">
        <v>0</v>
      </c>
      <c r="AK19">
        <v>12.671286308418749</v>
      </c>
      <c r="AL19">
        <v>19.524344234079177</v>
      </c>
      <c r="AM19">
        <v>0</v>
      </c>
      <c r="AN19">
        <v>0</v>
      </c>
      <c r="AO19">
        <v>2.5323800000000007</v>
      </c>
      <c r="AP19">
        <v>2.8367061772990896</v>
      </c>
      <c r="AQ19">
        <v>0</v>
      </c>
      <c r="AR19">
        <v>10.862960144927536</v>
      </c>
      <c r="AS19">
        <v>7.6105936736362754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651.59690305411289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87.239999999999981</v>
      </c>
      <c r="L20">
        <v>35</v>
      </c>
      <c r="M20">
        <v>0</v>
      </c>
      <c r="N20">
        <v>29.209999999999997</v>
      </c>
      <c r="O20">
        <v>49.039999999999992</v>
      </c>
      <c r="P20">
        <v>50.4</v>
      </c>
      <c r="Q20">
        <v>3</v>
      </c>
      <c r="R20">
        <v>5.82</v>
      </c>
      <c r="S20">
        <v>3.8726652892561986</v>
      </c>
      <c r="T20">
        <v>0</v>
      </c>
      <c r="U20">
        <v>232.82000000000002</v>
      </c>
      <c r="V20">
        <v>2.42</v>
      </c>
      <c r="W20">
        <v>6.28</v>
      </c>
      <c r="X20">
        <v>12.757577828397872</v>
      </c>
      <c r="Y20">
        <v>0</v>
      </c>
      <c r="Z20">
        <v>0</v>
      </c>
      <c r="AA20">
        <v>6.9109317862165982</v>
      </c>
      <c r="AB20">
        <v>4.9205694653205621</v>
      </c>
      <c r="AC20">
        <v>3.7589903992150173</v>
      </c>
      <c r="AD20">
        <v>9.0327463773864629</v>
      </c>
      <c r="AE20">
        <v>11.996251495964403</v>
      </c>
      <c r="AF20">
        <v>0</v>
      </c>
      <c r="AG20">
        <v>0</v>
      </c>
      <c r="AH20">
        <v>37.635160753082317</v>
      </c>
      <c r="AI20">
        <v>3.4437391209124466</v>
      </c>
      <c r="AJ20">
        <v>0</v>
      </c>
      <c r="AK20">
        <v>12.671286308418749</v>
      </c>
      <c r="AL20">
        <v>19.524344234079177</v>
      </c>
      <c r="AM20">
        <v>0</v>
      </c>
      <c r="AN20">
        <v>0</v>
      </c>
      <c r="AO20">
        <v>2.5323800000000007</v>
      </c>
      <c r="AP20">
        <v>2.8367061772990896</v>
      </c>
      <c r="AQ20">
        <v>0</v>
      </c>
      <c r="AR20">
        <v>10.862960144927536</v>
      </c>
      <c r="AS20">
        <v>7.6105936736362754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651.59690305411289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87.239999999999981</v>
      </c>
      <c r="L21">
        <v>35</v>
      </c>
      <c r="M21">
        <v>0</v>
      </c>
      <c r="N21">
        <v>29.209999999999997</v>
      </c>
      <c r="O21">
        <v>49.039999999999992</v>
      </c>
      <c r="P21">
        <v>50.4</v>
      </c>
      <c r="Q21">
        <v>3</v>
      </c>
      <c r="R21">
        <v>5.82</v>
      </c>
      <c r="S21">
        <v>3.8726652892561986</v>
      </c>
      <c r="T21">
        <v>0</v>
      </c>
      <c r="U21">
        <v>232.82000000000002</v>
      </c>
      <c r="V21">
        <v>2.42</v>
      </c>
      <c r="W21">
        <v>6.28</v>
      </c>
      <c r="X21">
        <v>12.757577828397872</v>
      </c>
      <c r="Y21">
        <v>0</v>
      </c>
      <c r="Z21">
        <v>0</v>
      </c>
      <c r="AA21">
        <v>6.9109317862165982</v>
      </c>
      <c r="AB21">
        <v>4.9205694653205621</v>
      </c>
      <c r="AC21">
        <v>3.7589903992150173</v>
      </c>
      <c r="AD21">
        <v>9.0327463773864629</v>
      </c>
      <c r="AE21">
        <v>11.996251495964403</v>
      </c>
      <c r="AF21">
        <v>0</v>
      </c>
      <c r="AG21">
        <v>0</v>
      </c>
      <c r="AH21">
        <v>37.635160753082317</v>
      </c>
      <c r="AI21">
        <v>3.4437391209124466</v>
      </c>
      <c r="AJ21">
        <v>0</v>
      </c>
      <c r="AK21">
        <v>12.671286308418749</v>
      </c>
      <c r="AL21">
        <v>19.524344234079177</v>
      </c>
      <c r="AM21">
        <v>0</v>
      </c>
      <c r="AN21">
        <v>0</v>
      </c>
      <c r="AO21">
        <v>2.4942800000000007</v>
      </c>
      <c r="AP21">
        <v>2.8367061772990896</v>
      </c>
      <c r="AQ21">
        <v>0</v>
      </c>
      <c r="AR21">
        <v>10.997572463768115</v>
      </c>
      <c r="AS21">
        <v>7.6105936736362754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651.6934153729535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87.239999999999981</v>
      </c>
      <c r="L22">
        <v>35</v>
      </c>
      <c r="M22">
        <v>0</v>
      </c>
      <c r="N22">
        <v>29.209999999999997</v>
      </c>
      <c r="O22">
        <v>49.039999999999992</v>
      </c>
      <c r="P22">
        <v>50.4</v>
      </c>
      <c r="Q22">
        <v>3</v>
      </c>
      <c r="R22">
        <v>5.82</v>
      </c>
      <c r="S22">
        <v>3.8726652892561986</v>
      </c>
      <c r="T22">
        <v>0</v>
      </c>
      <c r="U22">
        <v>232.82000000000002</v>
      </c>
      <c r="V22">
        <v>2.42</v>
      </c>
      <c r="W22">
        <v>6.28</v>
      </c>
      <c r="X22">
        <v>12.757577828397872</v>
      </c>
      <c r="Y22">
        <v>0</v>
      </c>
      <c r="Z22">
        <v>0</v>
      </c>
      <c r="AA22">
        <v>6.9109317862165982</v>
      </c>
      <c r="AB22">
        <v>4.9205694653205621</v>
      </c>
      <c r="AC22">
        <v>3.7589903992150173</v>
      </c>
      <c r="AD22">
        <v>9.0327463773864629</v>
      </c>
      <c r="AE22">
        <v>11.996251495964403</v>
      </c>
      <c r="AF22">
        <v>0</v>
      </c>
      <c r="AG22">
        <v>0</v>
      </c>
      <c r="AH22">
        <v>37.635160753082317</v>
      </c>
      <c r="AI22">
        <v>3.4437391209124466</v>
      </c>
      <c r="AJ22">
        <v>0</v>
      </c>
      <c r="AK22">
        <v>12.671286308418749</v>
      </c>
      <c r="AL22">
        <v>19.524344234079177</v>
      </c>
      <c r="AM22">
        <v>0</v>
      </c>
      <c r="AN22">
        <v>0</v>
      </c>
      <c r="AO22">
        <v>2.4587200000000005</v>
      </c>
      <c r="AP22">
        <v>2.8367061772990896</v>
      </c>
      <c r="AQ22">
        <v>0</v>
      </c>
      <c r="AR22">
        <v>12.084630434782607</v>
      </c>
      <c r="AS22">
        <v>7.6105936736362754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652.74491334396794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87.239999999999981</v>
      </c>
      <c r="L23">
        <v>35</v>
      </c>
      <c r="M23">
        <v>0</v>
      </c>
      <c r="N23">
        <v>29.209999999999997</v>
      </c>
      <c r="O23">
        <v>49.039999999999992</v>
      </c>
      <c r="P23">
        <v>50.4</v>
      </c>
      <c r="Q23">
        <v>3</v>
      </c>
      <c r="R23">
        <v>5.82</v>
      </c>
      <c r="S23">
        <v>3.8726652892561986</v>
      </c>
      <c r="T23">
        <v>0</v>
      </c>
      <c r="U23">
        <v>232.82000000000002</v>
      </c>
      <c r="V23">
        <v>2.42</v>
      </c>
      <c r="W23">
        <v>6.28</v>
      </c>
      <c r="X23">
        <v>12.757577828397872</v>
      </c>
      <c r="Y23">
        <v>0</v>
      </c>
      <c r="Z23">
        <v>0</v>
      </c>
      <c r="AA23">
        <v>6.9109317862165982</v>
      </c>
      <c r="AB23">
        <v>4.9205694653205621</v>
      </c>
      <c r="AC23">
        <v>3.7589903992150173</v>
      </c>
      <c r="AD23">
        <v>9.0327463773864629</v>
      </c>
      <c r="AE23">
        <v>11.996251495964403</v>
      </c>
      <c r="AF23">
        <v>0</v>
      </c>
      <c r="AG23">
        <v>0</v>
      </c>
      <c r="AH23">
        <v>31.691298241658782</v>
      </c>
      <c r="AI23">
        <v>3.4437391209124466</v>
      </c>
      <c r="AJ23">
        <v>0</v>
      </c>
      <c r="AK23">
        <v>12.671286308418749</v>
      </c>
      <c r="AL23">
        <v>19.524344234079177</v>
      </c>
      <c r="AM23">
        <v>0</v>
      </c>
      <c r="AN23">
        <v>0</v>
      </c>
      <c r="AO23">
        <v>2.4231600000000002</v>
      </c>
      <c r="AP23">
        <v>2.8367061772990896</v>
      </c>
      <c r="AQ23">
        <v>0</v>
      </c>
      <c r="AR23">
        <v>12.084630434782607</v>
      </c>
      <c r="AS23">
        <v>7.6105936736362754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646.7654908325444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87.239999999999981</v>
      </c>
      <c r="L24">
        <v>35</v>
      </c>
      <c r="M24">
        <v>0</v>
      </c>
      <c r="N24">
        <v>29.209999999999997</v>
      </c>
      <c r="O24">
        <v>49.039999999999992</v>
      </c>
      <c r="P24">
        <v>50.4</v>
      </c>
      <c r="Q24">
        <v>3</v>
      </c>
      <c r="R24">
        <v>5.82</v>
      </c>
      <c r="S24">
        <v>3.8726652892561986</v>
      </c>
      <c r="T24">
        <v>0</v>
      </c>
      <c r="U24">
        <v>232.82000000000002</v>
      </c>
      <c r="V24">
        <v>2.42</v>
      </c>
      <c r="W24">
        <v>6.28</v>
      </c>
      <c r="X24">
        <v>12.757577828397872</v>
      </c>
      <c r="Y24">
        <v>0</v>
      </c>
      <c r="Z24">
        <v>0</v>
      </c>
      <c r="AA24">
        <v>6.9109317862165982</v>
      </c>
      <c r="AB24">
        <v>4.9205694653205621</v>
      </c>
      <c r="AC24">
        <v>3.7589903992150173</v>
      </c>
      <c r="AD24">
        <v>9.0327463773864629</v>
      </c>
      <c r="AE24">
        <v>11.996251495964403</v>
      </c>
      <c r="AF24">
        <v>0</v>
      </c>
      <c r="AG24">
        <v>0</v>
      </c>
      <c r="AH24">
        <v>31.691298241658782</v>
      </c>
      <c r="AI24">
        <v>3.4437391209124466</v>
      </c>
      <c r="AJ24">
        <v>0</v>
      </c>
      <c r="AK24">
        <v>12.671286308418749</v>
      </c>
      <c r="AL24">
        <v>19.524344234079177</v>
      </c>
      <c r="AM24">
        <v>0</v>
      </c>
      <c r="AN24">
        <v>0</v>
      </c>
      <c r="AO24">
        <v>2.3850600000000006</v>
      </c>
      <c r="AP24">
        <v>2.8367061772990896</v>
      </c>
      <c r="AQ24">
        <v>0</v>
      </c>
      <c r="AR24">
        <v>10.997572463768115</v>
      </c>
      <c r="AS24">
        <v>7.6105936736362754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645.64033286152983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87.239999999999981</v>
      </c>
      <c r="L25">
        <v>35</v>
      </c>
      <c r="M25">
        <v>0</v>
      </c>
      <c r="N25">
        <v>29.209999999999997</v>
      </c>
      <c r="O25">
        <v>49.039999999999992</v>
      </c>
      <c r="P25">
        <v>50.4</v>
      </c>
      <c r="Q25">
        <v>3</v>
      </c>
      <c r="R25">
        <v>5.82</v>
      </c>
      <c r="S25">
        <v>3.8726652892561986</v>
      </c>
      <c r="T25">
        <v>0</v>
      </c>
      <c r="U25">
        <v>232.82000000000002</v>
      </c>
      <c r="V25">
        <v>2.42</v>
      </c>
      <c r="W25">
        <v>6.28</v>
      </c>
      <c r="X25">
        <v>12.757577828397872</v>
      </c>
      <c r="Y25">
        <v>0</v>
      </c>
      <c r="Z25">
        <v>0</v>
      </c>
      <c r="AA25">
        <v>6.9109317862165982</v>
      </c>
      <c r="AB25">
        <v>4.9205694653205621</v>
      </c>
      <c r="AC25">
        <v>3.7589903992150173</v>
      </c>
      <c r="AD25">
        <v>9.0327463773864629</v>
      </c>
      <c r="AE25">
        <v>11.996251495964403</v>
      </c>
      <c r="AF25">
        <v>0</v>
      </c>
      <c r="AG25">
        <v>0</v>
      </c>
      <c r="AH25">
        <v>31.691298241658782</v>
      </c>
      <c r="AI25">
        <v>1.5665907423790089</v>
      </c>
      <c r="AJ25">
        <v>0</v>
      </c>
      <c r="AK25">
        <v>12.671286308418749</v>
      </c>
      <c r="AL25">
        <v>19.524344234079177</v>
      </c>
      <c r="AM25">
        <v>0</v>
      </c>
      <c r="AN25">
        <v>0</v>
      </c>
      <c r="AO25">
        <v>2.3139400000000006</v>
      </c>
      <c r="AP25">
        <v>2.8367061772990896</v>
      </c>
      <c r="AQ25">
        <v>0</v>
      </c>
      <c r="AR25">
        <v>10.997572463768115</v>
      </c>
      <c r="AS25">
        <v>7.6105936736362754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643.69206448299644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87.239999999999981</v>
      </c>
      <c r="L26">
        <v>35</v>
      </c>
      <c r="M26">
        <v>0</v>
      </c>
      <c r="N26">
        <v>29.209999999999997</v>
      </c>
      <c r="O26">
        <v>49.039999999999992</v>
      </c>
      <c r="P26">
        <v>50.4</v>
      </c>
      <c r="Q26">
        <v>3</v>
      </c>
      <c r="R26">
        <v>5.82</v>
      </c>
      <c r="S26">
        <v>3.8726652892561986</v>
      </c>
      <c r="T26">
        <v>0</v>
      </c>
      <c r="U26">
        <v>232.82000000000002</v>
      </c>
      <c r="V26">
        <v>2.42</v>
      </c>
      <c r="W26">
        <v>6.28</v>
      </c>
      <c r="X26">
        <v>12.757577828397872</v>
      </c>
      <c r="Y26">
        <v>0</v>
      </c>
      <c r="Z26">
        <v>0</v>
      </c>
      <c r="AA26">
        <v>6.4131211908110659</v>
      </c>
      <c r="AB26">
        <v>4.9205694653205621</v>
      </c>
      <c r="AC26">
        <v>3.7589903992150173</v>
      </c>
      <c r="AD26">
        <v>9.0327463773864629</v>
      </c>
      <c r="AE26">
        <v>11.996251495964403</v>
      </c>
      <c r="AF26">
        <v>0</v>
      </c>
      <c r="AG26">
        <v>0</v>
      </c>
      <c r="AH26">
        <v>31.691298241658782</v>
      </c>
      <c r="AI26">
        <v>12.056537563595279</v>
      </c>
      <c r="AJ26">
        <v>0</v>
      </c>
      <c r="AK26">
        <v>12.671286308418749</v>
      </c>
      <c r="AL26">
        <v>19.524344234079177</v>
      </c>
      <c r="AM26">
        <v>0</v>
      </c>
      <c r="AN26">
        <v>0</v>
      </c>
      <c r="AO26">
        <v>2.2402800000000003</v>
      </c>
      <c r="AP26">
        <v>2.8367061772990896</v>
      </c>
      <c r="AQ26">
        <v>0</v>
      </c>
      <c r="AR26">
        <v>10.997572463768115</v>
      </c>
      <c r="AS26">
        <v>7.6105936736362754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653.61054070880709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87.239999999999981</v>
      </c>
      <c r="L27">
        <v>35</v>
      </c>
      <c r="M27">
        <v>0</v>
      </c>
      <c r="N27">
        <v>29.209999999999997</v>
      </c>
      <c r="O27">
        <v>49.039999999999992</v>
      </c>
      <c r="P27">
        <v>50.4</v>
      </c>
      <c r="Q27">
        <v>3</v>
      </c>
      <c r="R27">
        <v>5.82</v>
      </c>
      <c r="S27">
        <v>3.8726652892561986</v>
      </c>
      <c r="T27">
        <v>0</v>
      </c>
      <c r="U27">
        <v>232.82000000000002</v>
      </c>
      <c r="V27">
        <v>2.42</v>
      </c>
      <c r="W27">
        <v>5.9319519420671485</v>
      </c>
      <c r="X27">
        <v>12.59</v>
      </c>
      <c r="Y27">
        <v>0</v>
      </c>
      <c r="Z27">
        <v>0</v>
      </c>
      <c r="AA27">
        <v>6.4131211908110659</v>
      </c>
      <c r="AB27">
        <v>4.9205694653205621</v>
      </c>
      <c r="AC27">
        <v>3.7589903992150173</v>
      </c>
      <c r="AD27">
        <v>9.0327463773864629</v>
      </c>
      <c r="AE27">
        <v>11.996251495964403</v>
      </c>
      <c r="AF27">
        <v>0</v>
      </c>
      <c r="AG27">
        <v>0</v>
      </c>
      <c r="AH27">
        <v>31.691298241658782</v>
      </c>
      <c r="AI27">
        <v>12.056537563595279</v>
      </c>
      <c r="AJ27">
        <v>0</v>
      </c>
      <c r="AK27">
        <v>12.671286308418749</v>
      </c>
      <c r="AL27">
        <v>19.524344234079177</v>
      </c>
      <c r="AM27">
        <v>0</v>
      </c>
      <c r="AN27">
        <v>0</v>
      </c>
      <c r="AO27">
        <v>2.2047200000000005</v>
      </c>
      <c r="AP27">
        <v>2.8367061772990896</v>
      </c>
      <c r="AQ27">
        <v>0</v>
      </c>
      <c r="AR27">
        <v>10.997572463768115</v>
      </c>
      <c r="AS27">
        <v>7.6105936736362754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653.05935482247628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87.239999999999981</v>
      </c>
      <c r="L28">
        <v>35</v>
      </c>
      <c r="M28">
        <v>0</v>
      </c>
      <c r="N28">
        <v>29.209999999999997</v>
      </c>
      <c r="O28">
        <v>49.039999999999992</v>
      </c>
      <c r="P28">
        <v>50.4</v>
      </c>
      <c r="Q28">
        <v>3</v>
      </c>
      <c r="R28">
        <v>5.82</v>
      </c>
      <c r="S28">
        <v>3.8726652892561986</v>
      </c>
      <c r="T28">
        <v>0</v>
      </c>
      <c r="U28">
        <v>232.82000000000002</v>
      </c>
      <c r="V28">
        <v>2.42</v>
      </c>
      <c r="W28">
        <v>5.9319519420671485</v>
      </c>
      <c r="X28">
        <v>12.59</v>
      </c>
      <c r="Y28">
        <v>0</v>
      </c>
      <c r="Z28">
        <v>0</v>
      </c>
      <c r="AA28">
        <v>3.304344819503048</v>
      </c>
      <c r="AB28">
        <v>4.9205694653205621</v>
      </c>
      <c r="AC28">
        <v>3.7589903992150173</v>
      </c>
      <c r="AD28">
        <v>9.0327463773864629</v>
      </c>
      <c r="AE28">
        <v>11.996251495964403</v>
      </c>
      <c r="AF28">
        <v>0</v>
      </c>
      <c r="AG28">
        <v>0</v>
      </c>
      <c r="AH28">
        <v>31.691298241658782</v>
      </c>
      <c r="AI28">
        <v>12.056537563595279</v>
      </c>
      <c r="AJ28">
        <v>0</v>
      </c>
      <c r="AK28">
        <v>12.671286308418749</v>
      </c>
      <c r="AL28">
        <v>19.524344234079177</v>
      </c>
      <c r="AM28">
        <v>0</v>
      </c>
      <c r="AN28">
        <v>0</v>
      </c>
      <c r="AO28">
        <v>2.1691600000000002</v>
      </c>
      <c r="AP28">
        <v>2.8367061772990896</v>
      </c>
      <c r="AQ28">
        <v>0</v>
      </c>
      <c r="AR28">
        <v>12.084630434782607</v>
      </c>
      <c r="AS28">
        <v>7.6105936736362754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651.00207642218288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87.239999999999981</v>
      </c>
      <c r="L29">
        <v>35</v>
      </c>
      <c r="M29">
        <v>0</v>
      </c>
      <c r="N29">
        <v>29.209999999999997</v>
      </c>
      <c r="O29">
        <v>49.039999999999992</v>
      </c>
      <c r="P29">
        <v>50.4</v>
      </c>
      <c r="Q29">
        <v>3</v>
      </c>
      <c r="R29">
        <v>5.82</v>
      </c>
      <c r="S29">
        <v>3.8726652892561986</v>
      </c>
      <c r="T29">
        <v>0</v>
      </c>
      <c r="U29">
        <v>232.82000000000002</v>
      </c>
      <c r="V29">
        <v>2.42</v>
      </c>
      <c r="W29">
        <v>5.9319519420671485</v>
      </c>
      <c r="X29">
        <v>12.59</v>
      </c>
      <c r="Y29">
        <v>0</v>
      </c>
      <c r="Z29">
        <v>0</v>
      </c>
      <c r="AA29">
        <v>3.304344819503048</v>
      </c>
      <c r="AB29">
        <v>4.9205694653205621</v>
      </c>
      <c r="AC29">
        <v>3.7589903992150173</v>
      </c>
      <c r="AD29">
        <v>9.0327463773864629</v>
      </c>
      <c r="AE29">
        <v>11.996251495964403</v>
      </c>
      <c r="AF29">
        <v>0</v>
      </c>
      <c r="AG29">
        <v>0</v>
      </c>
      <c r="AH29">
        <v>31.691298241658782</v>
      </c>
      <c r="AI29">
        <v>12.056537563595279</v>
      </c>
      <c r="AJ29">
        <v>0</v>
      </c>
      <c r="AK29">
        <v>12.671286308418749</v>
      </c>
      <c r="AL29">
        <v>19.524344234079177</v>
      </c>
      <c r="AM29">
        <v>0</v>
      </c>
      <c r="AN29">
        <v>0</v>
      </c>
      <c r="AO29">
        <v>2.1691600000000002</v>
      </c>
      <c r="AP29">
        <v>2.8367061772990896</v>
      </c>
      <c r="AQ29">
        <v>0</v>
      </c>
      <c r="AR29">
        <v>12.084630434782607</v>
      </c>
      <c r="AS29">
        <v>7.6105936736362754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651.00207642218288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87.239999999999981</v>
      </c>
      <c r="L30">
        <v>35</v>
      </c>
      <c r="M30">
        <v>0</v>
      </c>
      <c r="N30">
        <v>29.209999999999997</v>
      </c>
      <c r="O30">
        <v>49.039999999999992</v>
      </c>
      <c r="P30">
        <v>50.4</v>
      </c>
      <c r="Q30">
        <v>3</v>
      </c>
      <c r="R30">
        <v>5.82</v>
      </c>
      <c r="S30">
        <v>3.8726652892561986</v>
      </c>
      <c r="T30">
        <v>0</v>
      </c>
      <c r="U30">
        <v>232.82000000000002</v>
      </c>
      <c r="V30">
        <v>2.42</v>
      </c>
      <c r="W30">
        <v>5.9319519420671485</v>
      </c>
      <c r="X30">
        <v>12.59</v>
      </c>
      <c r="Y30">
        <v>0</v>
      </c>
      <c r="Z30">
        <v>0</v>
      </c>
      <c r="AA30">
        <v>3.2052906704172535</v>
      </c>
      <c r="AB30">
        <v>4.9205694653205621</v>
      </c>
      <c r="AC30">
        <v>3.7589903992150173</v>
      </c>
      <c r="AD30">
        <v>9.0327463773864629</v>
      </c>
      <c r="AE30">
        <v>11.996251495964403</v>
      </c>
      <c r="AF30">
        <v>0</v>
      </c>
      <c r="AG30">
        <v>0</v>
      </c>
      <c r="AH30">
        <v>31.691298241658782</v>
      </c>
      <c r="AI30">
        <v>12.056537563595279</v>
      </c>
      <c r="AJ30">
        <v>0</v>
      </c>
      <c r="AK30">
        <v>12.671286308418749</v>
      </c>
      <c r="AL30">
        <v>19.524344234079177</v>
      </c>
      <c r="AM30">
        <v>0</v>
      </c>
      <c r="AN30">
        <v>0</v>
      </c>
      <c r="AO30">
        <v>2.1691600000000002</v>
      </c>
      <c r="AP30">
        <v>2.8367061772990896</v>
      </c>
      <c r="AQ30">
        <v>0</v>
      </c>
      <c r="AR30">
        <v>10.997572463768115</v>
      </c>
      <c r="AS30">
        <v>7.6105936736362754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649.81596430208265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87.239999999999981</v>
      </c>
      <c r="L31">
        <v>35</v>
      </c>
      <c r="M31">
        <v>0</v>
      </c>
      <c r="N31">
        <v>29.209999999999997</v>
      </c>
      <c r="O31">
        <v>49.039999999999992</v>
      </c>
      <c r="P31">
        <v>52.92</v>
      </c>
      <c r="Q31">
        <v>3</v>
      </c>
      <c r="R31">
        <v>5.82</v>
      </c>
      <c r="S31">
        <v>3.8726652892561986</v>
      </c>
      <c r="T31">
        <v>0</v>
      </c>
      <c r="U31">
        <v>232.82000000000002</v>
      </c>
      <c r="V31">
        <v>2.42</v>
      </c>
      <c r="W31">
        <v>5.9319519420671485</v>
      </c>
      <c r="X31">
        <v>12.59</v>
      </c>
      <c r="Y31">
        <v>0</v>
      </c>
      <c r="Z31">
        <v>0</v>
      </c>
      <c r="AA31">
        <v>3.2052906704172535</v>
      </c>
      <c r="AB31">
        <v>4.9205694653205621</v>
      </c>
      <c r="AC31">
        <v>3.7589903992150173</v>
      </c>
      <c r="AD31">
        <v>9.0327463773864629</v>
      </c>
      <c r="AE31">
        <v>11.996251495964403</v>
      </c>
      <c r="AF31">
        <v>0</v>
      </c>
      <c r="AG31">
        <v>0</v>
      </c>
      <c r="AH31">
        <v>31.691298241658782</v>
      </c>
      <c r="AI31">
        <v>9.3926431734706224</v>
      </c>
      <c r="AJ31">
        <v>0</v>
      </c>
      <c r="AK31">
        <v>12.671286308418749</v>
      </c>
      <c r="AL31">
        <v>19.524344234079177</v>
      </c>
      <c r="AM31">
        <v>0</v>
      </c>
      <c r="AN31">
        <v>0</v>
      </c>
      <c r="AO31">
        <v>2.1691600000000002</v>
      </c>
      <c r="AP31">
        <v>2.8367061772990896</v>
      </c>
      <c r="AQ31">
        <v>0</v>
      </c>
      <c r="AR31">
        <v>10.997572463768115</v>
      </c>
      <c r="AS31">
        <v>7.6105936736362754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649.67206991195803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87.239999999999981</v>
      </c>
      <c r="L32">
        <v>35</v>
      </c>
      <c r="M32">
        <v>0</v>
      </c>
      <c r="N32">
        <v>29.209999999999997</v>
      </c>
      <c r="O32">
        <v>49.039999999999992</v>
      </c>
      <c r="P32">
        <v>55.440000000000012</v>
      </c>
      <c r="Q32">
        <v>3</v>
      </c>
      <c r="R32">
        <v>5.82</v>
      </c>
      <c r="S32">
        <v>3.8726652892561986</v>
      </c>
      <c r="T32">
        <v>0</v>
      </c>
      <c r="U32">
        <v>232.82000000000002</v>
      </c>
      <c r="V32">
        <v>2.42</v>
      </c>
      <c r="W32">
        <v>5.9319519420671485</v>
      </c>
      <c r="X32">
        <v>12.59</v>
      </c>
      <c r="Y32">
        <v>0</v>
      </c>
      <c r="Z32">
        <v>0</v>
      </c>
      <c r="AA32">
        <v>3.2052906704172535</v>
      </c>
      <c r="AB32">
        <v>4.9205694653205621</v>
      </c>
      <c r="AC32">
        <v>3.7589903992150173</v>
      </c>
      <c r="AD32">
        <v>9.0327463773864629</v>
      </c>
      <c r="AE32">
        <v>11.996251495964403</v>
      </c>
      <c r="AF32">
        <v>0</v>
      </c>
      <c r="AG32">
        <v>0</v>
      </c>
      <c r="AH32">
        <v>31.691298241658782</v>
      </c>
      <c r="AI32">
        <v>1.5665907423790089</v>
      </c>
      <c r="AJ32">
        <v>0</v>
      </c>
      <c r="AK32">
        <v>12.671286308418749</v>
      </c>
      <c r="AL32">
        <v>19.524344234079177</v>
      </c>
      <c r="AM32">
        <v>0</v>
      </c>
      <c r="AN32">
        <v>0</v>
      </c>
      <c r="AO32">
        <v>2.2047200000000005</v>
      </c>
      <c r="AP32">
        <v>2.8367061772990896</v>
      </c>
      <c r="AQ32">
        <v>0</v>
      </c>
      <c r="AR32">
        <v>10.997572463768115</v>
      </c>
      <c r="AS32">
        <v>7.6105936736362754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644.40157748086631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87.239999999999981</v>
      </c>
      <c r="L33">
        <v>35</v>
      </c>
      <c r="M33">
        <v>0</v>
      </c>
      <c r="N33">
        <v>29.209999999999997</v>
      </c>
      <c r="O33">
        <v>49.039999999999992</v>
      </c>
      <c r="P33">
        <v>57.594771729223638</v>
      </c>
      <c r="Q33">
        <v>3</v>
      </c>
      <c r="R33">
        <v>5.82</v>
      </c>
      <c r="S33">
        <v>3.8726652892561986</v>
      </c>
      <c r="T33">
        <v>0</v>
      </c>
      <c r="U33">
        <v>232.82000000000002</v>
      </c>
      <c r="V33">
        <v>2.42</v>
      </c>
      <c r="W33">
        <v>5.9319519420671485</v>
      </c>
      <c r="X33">
        <v>12.59</v>
      </c>
      <c r="Y33">
        <v>0</v>
      </c>
      <c r="Z33">
        <v>0</v>
      </c>
      <c r="AA33">
        <v>0</v>
      </c>
      <c r="AB33">
        <v>4.9205694653205621</v>
      </c>
      <c r="AC33">
        <v>3.7589903992150173</v>
      </c>
      <c r="AD33">
        <v>9.0327463773864629</v>
      </c>
      <c r="AE33">
        <v>11.996251495964403</v>
      </c>
      <c r="AF33">
        <v>0</v>
      </c>
      <c r="AG33">
        <v>0</v>
      </c>
      <c r="AH33">
        <v>31.691298241658782</v>
      </c>
      <c r="AI33">
        <v>0.94087461620119628</v>
      </c>
      <c r="AJ33">
        <v>0</v>
      </c>
      <c r="AK33">
        <v>12.671286308418749</v>
      </c>
      <c r="AL33">
        <v>19.524344234079177</v>
      </c>
      <c r="AM33">
        <v>0</v>
      </c>
      <c r="AN33">
        <v>0</v>
      </c>
      <c r="AO33">
        <v>2.2402800000000003</v>
      </c>
      <c r="AP33">
        <v>2.8367061772990896</v>
      </c>
      <c r="AQ33">
        <v>0</v>
      </c>
      <c r="AR33">
        <v>10.997572463768115</v>
      </c>
      <c r="AS33">
        <v>7.6105936736362754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642.76090241349482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87.239999999999981</v>
      </c>
      <c r="L34">
        <v>35</v>
      </c>
      <c r="M34">
        <v>0</v>
      </c>
      <c r="N34">
        <v>29.209999999999997</v>
      </c>
      <c r="O34">
        <v>49.039999999999992</v>
      </c>
      <c r="P34">
        <v>57.594771729223638</v>
      </c>
      <c r="Q34">
        <v>3</v>
      </c>
      <c r="R34">
        <v>5.82</v>
      </c>
      <c r="S34">
        <v>3.8726652892561986</v>
      </c>
      <c r="T34">
        <v>0</v>
      </c>
      <c r="U34">
        <v>232.82000000000002</v>
      </c>
      <c r="V34">
        <v>2.42</v>
      </c>
      <c r="W34">
        <v>5.9319519420671485</v>
      </c>
      <c r="X34">
        <v>12.59</v>
      </c>
      <c r="Y34">
        <v>0</v>
      </c>
      <c r="Z34">
        <v>0</v>
      </c>
      <c r="AA34">
        <v>0</v>
      </c>
      <c r="AB34">
        <v>4.9205694653205621</v>
      </c>
      <c r="AC34">
        <v>3.7589903992150173</v>
      </c>
      <c r="AD34">
        <v>9.0327463773864629</v>
      </c>
      <c r="AE34">
        <v>11.996251495964403</v>
      </c>
      <c r="AF34">
        <v>0</v>
      </c>
      <c r="AG34">
        <v>0</v>
      </c>
      <c r="AH34">
        <v>31.691298241658782</v>
      </c>
      <c r="AI34">
        <v>0.94087461620119628</v>
      </c>
      <c r="AJ34">
        <v>0</v>
      </c>
      <c r="AK34">
        <v>12.671286308418749</v>
      </c>
      <c r="AL34">
        <v>19.524344234079177</v>
      </c>
      <c r="AM34">
        <v>0</v>
      </c>
      <c r="AN34">
        <v>0</v>
      </c>
      <c r="AO34">
        <v>2.2402800000000003</v>
      </c>
      <c r="AP34">
        <v>2.8367061772990896</v>
      </c>
      <c r="AQ34">
        <v>0</v>
      </c>
      <c r="AR34">
        <v>10.997572463768115</v>
      </c>
      <c r="AS34">
        <v>7.6105936736362754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642.76090241349482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87.239999999999981</v>
      </c>
      <c r="L35">
        <v>35</v>
      </c>
      <c r="M35">
        <v>0</v>
      </c>
      <c r="N35">
        <v>29.209999999999997</v>
      </c>
      <c r="O35">
        <v>49.039999999999992</v>
      </c>
      <c r="P35">
        <v>57.594771729223638</v>
      </c>
      <c r="Q35">
        <v>3</v>
      </c>
      <c r="R35">
        <v>5.82</v>
      </c>
      <c r="S35">
        <v>3.8726652892561986</v>
      </c>
      <c r="T35">
        <v>0</v>
      </c>
      <c r="U35">
        <v>232.82000000000002</v>
      </c>
      <c r="V35">
        <v>2.42</v>
      </c>
      <c r="W35">
        <v>6.28</v>
      </c>
      <c r="X35">
        <v>12.757577828397872</v>
      </c>
      <c r="Y35">
        <v>0</v>
      </c>
      <c r="Z35">
        <v>0</v>
      </c>
      <c r="AA35">
        <v>0</v>
      </c>
      <c r="AB35">
        <v>4.9205694653205621</v>
      </c>
      <c r="AC35">
        <v>3.7589903992150173</v>
      </c>
      <c r="AD35">
        <v>9.0327463773864629</v>
      </c>
      <c r="AE35">
        <v>11.996251495964403</v>
      </c>
      <c r="AF35">
        <v>0</v>
      </c>
      <c r="AG35">
        <v>0</v>
      </c>
      <c r="AH35">
        <v>31.691298241658782</v>
      </c>
      <c r="AI35">
        <v>3.9130262155458069</v>
      </c>
      <c r="AJ35">
        <v>0</v>
      </c>
      <c r="AK35">
        <v>12.671286308418749</v>
      </c>
      <c r="AL35">
        <v>19.524344234079177</v>
      </c>
      <c r="AM35">
        <v>0</v>
      </c>
      <c r="AN35">
        <v>0</v>
      </c>
      <c r="AO35">
        <v>2.2047200000000005</v>
      </c>
      <c r="AP35">
        <v>2.8367061772990896</v>
      </c>
      <c r="AQ35">
        <v>0</v>
      </c>
      <c r="AR35">
        <v>10.997572463768115</v>
      </c>
      <c r="AS35">
        <v>7.6105936736362754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646.21311989917012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87.239999999999981</v>
      </c>
      <c r="L36">
        <v>35</v>
      </c>
      <c r="M36">
        <v>0</v>
      </c>
      <c r="N36">
        <v>29.209999999999997</v>
      </c>
      <c r="O36">
        <v>49.039999999999992</v>
      </c>
      <c r="P36">
        <v>57.594771729223638</v>
      </c>
      <c r="Q36">
        <v>3</v>
      </c>
      <c r="R36">
        <v>5.82</v>
      </c>
      <c r="S36">
        <v>3.8726652892561986</v>
      </c>
      <c r="T36">
        <v>0</v>
      </c>
      <c r="U36">
        <v>232.82000000000002</v>
      </c>
      <c r="V36">
        <v>2.42</v>
      </c>
      <c r="W36">
        <v>6.28</v>
      </c>
      <c r="X36">
        <v>12.757577828397872</v>
      </c>
      <c r="Y36">
        <v>0</v>
      </c>
      <c r="Z36">
        <v>0</v>
      </c>
      <c r="AA36">
        <v>0</v>
      </c>
      <c r="AB36">
        <v>6.4798089591744485</v>
      </c>
      <c r="AC36">
        <v>4.762001301331142</v>
      </c>
      <c r="AD36">
        <v>9.0327463773864629</v>
      </c>
      <c r="AE36">
        <v>11.996251495964403</v>
      </c>
      <c r="AF36">
        <v>0</v>
      </c>
      <c r="AG36">
        <v>0</v>
      </c>
      <c r="AH36">
        <v>31.691298241658782</v>
      </c>
      <c r="AI36">
        <v>3.9130262155458069</v>
      </c>
      <c r="AJ36">
        <v>0</v>
      </c>
      <c r="AK36">
        <v>12.671286308418749</v>
      </c>
      <c r="AL36">
        <v>19.524344234079177</v>
      </c>
      <c r="AM36">
        <v>0</v>
      </c>
      <c r="AN36">
        <v>0</v>
      </c>
      <c r="AO36">
        <v>2.2047200000000005</v>
      </c>
      <c r="AP36">
        <v>2.8367061772990896</v>
      </c>
      <c r="AQ36">
        <v>0</v>
      </c>
      <c r="AR36">
        <v>10.997572463768115</v>
      </c>
      <c r="AS36">
        <v>7.6105936736362754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648.77537029514008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87.239999999999981</v>
      </c>
      <c r="L37">
        <v>35</v>
      </c>
      <c r="M37">
        <v>0</v>
      </c>
      <c r="N37">
        <v>29.209999999999997</v>
      </c>
      <c r="O37">
        <v>49.039999999999992</v>
      </c>
      <c r="P37">
        <v>57.600000000000009</v>
      </c>
      <c r="Q37">
        <v>3</v>
      </c>
      <c r="R37">
        <v>5.82</v>
      </c>
      <c r="S37">
        <v>3.8726652892561986</v>
      </c>
      <c r="T37">
        <v>0</v>
      </c>
      <c r="U37">
        <v>232.82000000000002</v>
      </c>
      <c r="V37">
        <v>2.42</v>
      </c>
      <c r="W37">
        <v>6.28</v>
      </c>
      <c r="X37">
        <v>12.757577828397872</v>
      </c>
      <c r="Y37">
        <v>0</v>
      </c>
      <c r="Z37">
        <v>0</v>
      </c>
      <c r="AA37">
        <v>0</v>
      </c>
      <c r="AB37">
        <v>6.4798089591744485</v>
      </c>
      <c r="AC37">
        <v>4.762001301331142</v>
      </c>
      <c r="AD37">
        <v>9.0327463773864629</v>
      </c>
      <c r="AE37">
        <v>11.996251495964403</v>
      </c>
      <c r="AF37">
        <v>0</v>
      </c>
      <c r="AG37">
        <v>0</v>
      </c>
      <c r="AH37">
        <v>31.691298241658782</v>
      </c>
      <c r="AI37">
        <v>3.4437391209124466</v>
      </c>
      <c r="AJ37">
        <v>0</v>
      </c>
      <c r="AK37">
        <v>12.671286308418749</v>
      </c>
      <c r="AL37">
        <v>19.524344234079177</v>
      </c>
      <c r="AM37">
        <v>0</v>
      </c>
      <c r="AN37">
        <v>0</v>
      </c>
      <c r="AO37">
        <v>2.2402800000000003</v>
      </c>
      <c r="AP37">
        <v>2.8976559966859994</v>
      </c>
      <c r="AQ37">
        <v>0</v>
      </c>
      <c r="AR37">
        <v>10.997572463768115</v>
      </c>
      <c r="AS37">
        <v>7.6105936736362754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648.40782129067009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87.239999999999981</v>
      </c>
      <c r="L38">
        <v>35</v>
      </c>
      <c r="M38">
        <v>0</v>
      </c>
      <c r="N38">
        <v>29.209999999999997</v>
      </c>
      <c r="O38">
        <v>49.039999999999992</v>
      </c>
      <c r="P38">
        <v>57.600000000000009</v>
      </c>
      <c r="Q38">
        <v>3</v>
      </c>
      <c r="R38">
        <v>5.82</v>
      </c>
      <c r="S38">
        <v>3.8726652892561986</v>
      </c>
      <c r="T38">
        <v>0</v>
      </c>
      <c r="U38">
        <v>232.82000000000002</v>
      </c>
      <c r="V38">
        <v>2.42</v>
      </c>
      <c r="W38">
        <v>6.28</v>
      </c>
      <c r="X38">
        <v>12.757577828397872</v>
      </c>
      <c r="Y38">
        <v>0</v>
      </c>
      <c r="Z38">
        <v>0</v>
      </c>
      <c r="AA38">
        <v>0</v>
      </c>
      <c r="AB38">
        <v>6.4798089591744485</v>
      </c>
      <c r="AC38">
        <v>4.762001301331142</v>
      </c>
      <c r="AD38">
        <v>9.0327463773864629</v>
      </c>
      <c r="AE38">
        <v>11.996251495964403</v>
      </c>
      <c r="AF38">
        <v>0</v>
      </c>
      <c r="AG38">
        <v>0</v>
      </c>
      <c r="AH38">
        <v>31.691298241658782</v>
      </c>
      <c r="AI38">
        <v>3.4437391209124466</v>
      </c>
      <c r="AJ38">
        <v>0</v>
      </c>
      <c r="AK38">
        <v>12.671286308418749</v>
      </c>
      <c r="AL38">
        <v>19.524344234079177</v>
      </c>
      <c r="AM38">
        <v>0</v>
      </c>
      <c r="AN38">
        <v>0</v>
      </c>
      <c r="AO38">
        <v>2.2402800000000003</v>
      </c>
      <c r="AP38">
        <v>2.8976559966859994</v>
      </c>
      <c r="AQ38">
        <v>0</v>
      </c>
      <c r="AR38">
        <v>10.997572463768115</v>
      </c>
      <c r="AS38">
        <v>7.6105936736362754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648.40782129067009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87.239999999999981</v>
      </c>
      <c r="L39">
        <v>35</v>
      </c>
      <c r="M39">
        <v>0</v>
      </c>
      <c r="N39">
        <v>29.209999999999997</v>
      </c>
      <c r="O39">
        <v>49.039999999999992</v>
      </c>
      <c r="P39">
        <v>57.600000000000009</v>
      </c>
      <c r="Q39">
        <v>3</v>
      </c>
      <c r="R39">
        <v>5.82</v>
      </c>
      <c r="S39">
        <v>3.8726652892561986</v>
      </c>
      <c r="T39">
        <v>0</v>
      </c>
      <c r="U39">
        <v>232.82000000000002</v>
      </c>
      <c r="V39">
        <v>2.42</v>
      </c>
      <c r="W39">
        <v>6.28</v>
      </c>
      <c r="X39">
        <v>12.757577828397872</v>
      </c>
      <c r="Y39">
        <v>0</v>
      </c>
      <c r="Z39">
        <v>0</v>
      </c>
      <c r="AA39">
        <v>0</v>
      </c>
      <c r="AB39">
        <v>4.9205694653205621</v>
      </c>
      <c r="AC39">
        <v>3.7589903992150173</v>
      </c>
      <c r="AD39">
        <v>9.0327463773864629</v>
      </c>
      <c r="AE39">
        <v>11.996251495964403</v>
      </c>
      <c r="AF39">
        <v>0</v>
      </c>
      <c r="AG39">
        <v>0</v>
      </c>
      <c r="AH39">
        <v>31.691298241658782</v>
      </c>
      <c r="AI39">
        <v>3.4437391209124466</v>
      </c>
      <c r="AJ39">
        <v>0</v>
      </c>
      <c r="AK39">
        <v>12.671286308418749</v>
      </c>
      <c r="AL39">
        <v>19.524344234079177</v>
      </c>
      <c r="AM39">
        <v>0</v>
      </c>
      <c r="AN39">
        <v>0</v>
      </c>
      <c r="AO39">
        <v>2.2402800000000003</v>
      </c>
      <c r="AP39">
        <v>2.9281309063794536</v>
      </c>
      <c r="AQ39">
        <v>0</v>
      </c>
      <c r="AR39">
        <v>10.997572463768115</v>
      </c>
      <c r="AS39">
        <v>7.6105936736362754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645.87604580439358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87.239999999999981</v>
      </c>
      <c r="L40">
        <v>35</v>
      </c>
      <c r="M40">
        <v>0</v>
      </c>
      <c r="N40">
        <v>29.209999999999997</v>
      </c>
      <c r="O40">
        <v>49.039999999999992</v>
      </c>
      <c r="P40">
        <v>57.600000000000009</v>
      </c>
      <c r="Q40">
        <v>3</v>
      </c>
      <c r="R40">
        <v>5.82</v>
      </c>
      <c r="S40">
        <v>3.8726652892561986</v>
      </c>
      <c r="T40">
        <v>0</v>
      </c>
      <c r="U40">
        <v>232.82000000000002</v>
      </c>
      <c r="V40">
        <v>2.42</v>
      </c>
      <c r="W40">
        <v>6.28</v>
      </c>
      <c r="X40">
        <v>12.757577828397872</v>
      </c>
      <c r="Y40">
        <v>0</v>
      </c>
      <c r="Z40">
        <v>0</v>
      </c>
      <c r="AA40">
        <v>0</v>
      </c>
      <c r="AB40">
        <v>4.9205694653205621</v>
      </c>
      <c r="AC40">
        <v>3.7589903992150173</v>
      </c>
      <c r="AD40">
        <v>9.0327463773864629</v>
      </c>
      <c r="AE40">
        <v>11.996251495964403</v>
      </c>
      <c r="AF40">
        <v>0</v>
      </c>
      <c r="AG40">
        <v>0</v>
      </c>
      <c r="AH40">
        <v>31.691298241658782</v>
      </c>
      <c r="AI40">
        <v>3.4437391209124466</v>
      </c>
      <c r="AJ40">
        <v>0</v>
      </c>
      <c r="AK40">
        <v>12.671286308418749</v>
      </c>
      <c r="AL40">
        <v>19.524344234079177</v>
      </c>
      <c r="AM40">
        <v>0</v>
      </c>
      <c r="AN40">
        <v>0</v>
      </c>
      <c r="AO40">
        <v>2.2402800000000003</v>
      </c>
      <c r="AP40">
        <v>2.9281309063794536</v>
      </c>
      <c r="AQ40">
        <v>0</v>
      </c>
      <c r="AR40">
        <v>10.997572463768115</v>
      </c>
      <c r="AS40">
        <v>7.6105936736362754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645.87604580439358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87.239999999999981</v>
      </c>
      <c r="L41">
        <v>35</v>
      </c>
      <c r="M41">
        <v>0</v>
      </c>
      <c r="N41">
        <v>29.209999999999997</v>
      </c>
      <c r="O41">
        <v>49.039999999999992</v>
      </c>
      <c r="P41">
        <v>57.600000000000009</v>
      </c>
      <c r="Q41">
        <v>3</v>
      </c>
      <c r="R41">
        <v>5.82</v>
      </c>
      <c r="S41">
        <v>3.8726652892561986</v>
      </c>
      <c r="T41">
        <v>0</v>
      </c>
      <c r="U41">
        <v>232.82000000000002</v>
      </c>
      <c r="V41">
        <v>2.42</v>
      </c>
      <c r="W41">
        <v>5.9</v>
      </c>
      <c r="X41">
        <v>11.38</v>
      </c>
      <c r="Y41">
        <v>0</v>
      </c>
      <c r="Z41">
        <v>0</v>
      </c>
      <c r="AA41">
        <v>0</v>
      </c>
      <c r="AB41">
        <v>4.9205694653205621</v>
      </c>
      <c r="AC41">
        <v>3.7589903992150173</v>
      </c>
      <c r="AD41">
        <v>9.0327463773864629</v>
      </c>
      <c r="AE41">
        <v>11.996251495964403</v>
      </c>
      <c r="AF41">
        <v>0</v>
      </c>
      <c r="AG41">
        <v>0</v>
      </c>
      <c r="AH41">
        <v>31.691298241658782</v>
      </c>
      <c r="AI41">
        <v>3.4437391209124466</v>
      </c>
      <c r="AJ41">
        <v>0</v>
      </c>
      <c r="AK41">
        <v>12.671286308418749</v>
      </c>
      <c r="AL41">
        <v>19.524344234079177</v>
      </c>
      <c r="AM41">
        <v>0</v>
      </c>
      <c r="AN41">
        <v>0</v>
      </c>
      <c r="AO41">
        <v>2.2402800000000003</v>
      </c>
      <c r="AP41">
        <v>2.9281309063794536</v>
      </c>
      <c r="AQ41">
        <v>0</v>
      </c>
      <c r="AR41">
        <v>10.997572463768115</v>
      </c>
      <c r="AS41">
        <v>7.6105936736362754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644.11846797599571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87.239999999999981</v>
      </c>
      <c r="L42">
        <v>35</v>
      </c>
      <c r="M42">
        <v>0</v>
      </c>
      <c r="N42">
        <v>29.209999999999997</v>
      </c>
      <c r="O42">
        <v>49.039999999999992</v>
      </c>
      <c r="P42">
        <v>57.600000000000009</v>
      </c>
      <c r="Q42">
        <v>3</v>
      </c>
      <c r="R42">
        <v>5.82</v>
      </c>
      <c r="S42">
        <v>3.8726652892561986</v>
      </c>
      <c r="T42">
        <v>0</v>
      </c>
      <c r="U42">
        <v>232.82000000000002</v>
      </c>
      <c r="V42">
        <v>2.42</v>
      </c>
      <c r="W42">
        <v>5.9</v>
      </c>
      <c r="X42">
        <v>12.591930981595089</v>
      </c>
      <c r="Y42">
        <v>0</v>
      </c>
      <c r="Z42">
        <v>0</v>
      </c>
      <c r="AA42">
        <v>0</v>
      </c>
      <c r="AB42">
        <v>4.9205694653205621</v>
      </c>
      <c r="AC42">
        <v>3.7589903992150173</v>
      </c>
      <c r="AD42">
        <v>9.0327463773864629</v>
      </c>
      <c r="AE42">
        <v>11.996251495964403</v>
      </c>
      <c r="AF42">
        <v>0</v>
      </c>
      <c r="AG42">
        <v>0</v>
      </c>
      <c r="AH42">
        <v>31.691298241658782</v>
      </c>
      <c r="AI42">
        <v>3.4437391209124466</v>
      </c>
      <c r="AJ42">
        <v>0</v>
      </c>
      <c r="AK42">
        <v>12.671286308418749</v>
      </c>
      <c r="AL42">
        <v>19.524344234079177</v>
      </c>
      <c r="AM42">
        <v>0</v>
      </c>
      <c r="AN42">
        <v>0</v>
      </c>
      <c r="AO42">
        <v>2.2402800000000003</v>
      </c>
      <c r="AP42">
        <v>2.9281309063794536</v>
      </c>
      <c r="AQ42">
        <v>0</v>
      </c>
      <c r="AR42">
        <v>10.997572463768115</v>
      </c>
      <c r="AS42">
        <v>7.6105936736362754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645.33039895759077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87.239999999999981</v>
      </c>
      <c r="L43">
        <v>35</v>
      </c>
      <c r="M43">
        <v>0</v>
      </c>
      <c r="N43">
        <v>15.498512047614476</v>
      </c>
      <c r="O43">
        <v>49.039999999999992</v>
      </c>
      <c r="P43">
        <v>30.990000000000002</v>
      </c>
      <c r="Q43">
        <v>3</v>
      </c>
      <c r="R43">
        <v>5.82</v>
      </c>
      <c r="S43">
        <v>3.8726652892561986</v>
      </c>
      <c r="T43">
        <v>0</v>
      </c>
      <c r="U43">
        <v>232.82000000000002</v>
      </c>
      <c r="V43">
        <v>2.42</v>
      </c>
      <c r="W43">
        <v>6.28</v>
      </c>
      <c r="X43">
        <v>12.757577828397872</v>
      </c>
      <c r="Y43">
        <v>0</v>
      </c>
      <c r="Z43">
        <v>1.6230599999999997</v>
      </c>
      <c r="AA43">
        <v>0</v>
      </c>
      <c r="AB43">
        <v>4.9205694653205621</v>
      </c>
      <c r="AC43">
        <v>3.7589903992150173</v>
      </c>
      <c r="AD43">
        <v>9.0327463773864629</v>
      </c>
      <c r="AE43">
        <v>11.996251495964403</v>
      </c>
      <c r="AF43">
        <v>0</v>
      </c>
      <c r="AG43">
        <v>0</v>
      </c>
      <c r="AH43">
        <v>31.691298241658782</v>
      </c>
      <c r="AI43">
        <v>3.4437391209124466</v>
      </c>
      <c r="AJ43">
        <v>0</v>
      </c>
      <c r="AK43">
        <v>12.671286308418749</v>
      </c>
      <c r="AL43">
        <v>19.524344234079177</v>
      </c>
      <c r="AM43">
        <v>0</v>
      </c>
      <c r="AN43">
        <v>0</v>
      </c>
      <c r="AO43">
        <v>2.2402800000000003</v>
      </c>
      <c r="AP43">
        <v>2.9281309063794536</v>
      </c>
      <c r="AQ43">
        <v>0</v>
      </c>
      <c r="AR43">
        <v>10.997572463768115</v>
      </c>
      <c r="AS43">
        <v>7.6105936736362754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607.17761785200798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87.239999999999981</v>
      </c>
      <c r="L44">
        <v>35</v>
      </c>
      <c r="M44">
        <v>0</v>
      </c>
      <c r="N44">
        <v>15.498512047614476</v>
      </c>
      <c r="O44">
        <v>44.55</v>
      </c>
      <c r="P44">
        <v>30.990000000000002</v>
      </c>
      <c r="Q44">
        <v>3</v>
      </c>
      <c r="R44">
        <v>5.82</v>
      </c>
      <c r="S44">
        <v>3.8726652892561986</v>
      </c>
      <c r="T44">
        <v>0</v>
      </c>
      <c r="U44">
        <v>232.82000000000002</v>
      </c>
      <c r="V44">
        <v>2.42</v>
      </c>
      <c r="W44">
        <v>6.28</v>
      </c>
      <c r="X44">
        <v>12.757577828397872</v>
      </c>
      <c r="Y44">
        <v>0</v>
      </c>
      <c r="Z44">
        <v>1.6230599999999997</v>
      </c>
      <c r="AA44">
        <v>0</v>
      </c>
      <c r="AB44">
        <v>4.9205694653205621</v>
      </c>
      <c r="AC44">
        <v>3.7589903992150173</v>
      </c>
      <c r="AD44">
        <v>9.0327463773864629</v>
      </c>
      <c r="AE44">
        <v>11.996251495964403</v>
      </c>
      <c r="AF44">
        <v>0</v>
      </c>
      <c r="AG44">
        <v>0</v>
      </c>
      <c r="AH44">
        <v>31.691298241658782</v>
      </c>
      <c r="AI44">
        <v>3.4437391209124466</v>
      </c>
      <c r="AJ44">
        <v>0</v>
      </c>
      <c r="AK44">
        <v>12.671286308418749</v>
      </c>
      <c r="AL44">
        <v>19.524344234079177</v>
      </c>
      <c r="AM44">
        <v>0</v>
      </c>
      <c r="AN44">
        <v>0</v>
      </c>
      <c r="AO44">
        <v>2.2402800000000003</v>
      </c>
      <c r="AP44">
        <v>2.9281309063794536</v>
      </c>
      <c r="AQ44">
        <v>0</v>
      </c>
      <c r="AR44">
        <v>10.997572463768115</v>
      </c>
      <c r="AS44">
        <v>7.6105936736362754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602.68761785200797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87.239999999999981</v>
      </c>
      <c r="L45">
        <v>35</v>
      </c>
      <c r="M45">
        <v>0</v>
      </c>
      <c r="N45">
        <v>15.498512047614476</v>
      </c>
      <c r="O45">
        <v>29.05</v>
      </c>
      <c r="P45">
        <v>30.993293655011161</v>
      </c>
      <c r="Q45">
        <v>3</v>
      </c>
      <c r="R45">
        <v>5.82</v>
      </c>
      <c r="S45">
        <v>3.8726652892561986</v>
      </c>
      <c r="T45">
        <v>0</v>
      </c>
      <c r="U45">
        <v>232.82000000000002</v>
      </c>
      <c r="V45">
        <v>2.42</v>
      </c>
      <c r="W45">
        <v>6.28</v>
      </c>
      <c r="X45">
        <v>12.757577828397872</v>
      </c>
      <c r="Y45">
        <v>0</v>
      </c>
      <c r="Z45">
        <v>1.6230599999999997</v>
      </c>
      <c r="AA45">
        <v>0</v>
      </c>
      <c r="AB45">
        <v>4.9205694653205621</v>
      </c>
      <c r="AC45">
        <v>3.7589903992150173</v>
      </c>
      <c r="AD45">
        <v>9.0327463773864629</v>
      </c>
      <c r="AE45">
        <v>11.996251495964403</v>
      </c>
      <c r="AF45">
        <v>0</v>
      </c>
      <c r="AG45">
        <v>0</v>
      </c>
      <c r="AH45">
        <v>28.777503356363919</v>
      </c>
      <c r="AI45">
        <v>3.4437391209124466</v>
      </c>
      <c r="AJ45">
        <v>0</v>
      </c>
      <c r="AK45">
        <v>12.671286308418749</v>
      </c>
      <c r="AL45">
        <v>19.524344234079177</v>
      </c>
      <c r="AM45">
        <v>0</v>
      </c>
      <c r="AN45">
        <v>0</v>
      </c>
      <c r="AO45">
        <v>2.2402800000000003</v>
      </c>
      <c r="AP45">
        <v>2.9281309063794536</v>
      </c>
      <c r="AQ45">
        <v>0</v>
      </c>
      <c r="AR45">
        <v>10.997572463768115</v>
      </c>
      <c r="AS45">
        <v>7.6105936736362754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584.2771166217243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87.239999999999981</v>
      </c>
      <c r="L46">
        <v>35</v>
      </c>
      <c r="M46">
        <v>0</v>
      </c>
      <c r="N46">
        <v>15.498512047614476</v>
      </c>
      <c r="O46">
        <v>26.15</v>
      </c>
      <c r="P46">
        <v>30.993293655011161</v>
      </c>
      <c r="Q46">
        <v>3</v>
      </c>
      <c r="R46">
        <v>5.82</v>
      </c>
      <c r="S46">
        <v>3.8726652892561986</v>
      </c>
      <c r="T46">
        <v>0</v>
      </c>
      <c r="U46">
        <v>232.82000000000002</v>
      </c>
      <c r="V46">
        <v>2.42</v>
      </c>
      <c r="W46">
        <v>6.28</v>
      </c>
      <c r="X46">
        <v>12.757577828397872</v>
      </c>
      <c r="Y46">
        <v>0</v>
      </c>
      <c r="Z46">
        <v>1.6230599999999997</v>
      </c>
      <c r="AA46">
        <v>0</v>
      </c>
      <c r="AB46">
        <v>4.9205694653205621</v>
      </c>
      <c r="AC46">
        <v>3.7589903992150173</v>
      </c>
      <c r="AD46">
        <v>9.0327463773864629</v>
      </c>
      <c r="AE46">
        <v>11.996251495964403</v>
      </c>
      <c r="AF46">
        <v>0</v>
      </c>
      <c r="AG46">
        <v>0</v>
      </c>
      <c r="AH46">
        <v>28.777503356363919</v>
      </c>
      <c r="AI46">
        <v>3.4437391209124466</v>
      </c>
      <c r="AJ46">
        <v>0</v>
      </c>
      <c r="AK46">
        <v>12.671286308418749</v>
      </c>
      <c r="AL46">
        <v>19.524344234079177</v>
      </c>
      <c r="AM46">
        <v>0</v>
      </c>
      <c r="AN46">
        <v>0</v>
      </c>
      <c r="AO46">
        <v>2.8778200000000003</v>
      </c>
      <c r="AP46">
        <v>2.9281309063794536</v>
      </c>
      <c r="AQ46">
        <v>0</v>
      </c>
      <c r="AR46">
        <v>10.997572463768115</v>
      </c>
      <c r="AS46">
        <v>7.6105936736362754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582.01465662172438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87.239999999999981</v>
      </c>
      <c r="L47">
        <v>35</v>
      </c>
      <c r="M47">
        <v>0</v>
      </c>
      <c r="N47">
        <v>15.498512047614476</v>
      </c>
      <c r="O47">
        <v>26.15</v>
      </c>
      <c r="P47">
        <v>29.276222363945571</v>
      </c>
      <c r="Q47">
        <v>3</v>
      </c>
      <c r="R47">
        <v>5.82</v>
      </c>
      <c r="S47">
        <v>3.8726652892561986</v>
      </c>
      <c r="T47">
        <v>0</v>
      </c>
      <c r="U47">
        <v>232.82000000000002</v>
      </c>
      <c r="V47">
        <v>2.42</v>
      </c>
      <c r="W47">
        <v>6.28</v>
      </c>
      <c r="X47">
        <v>12.757577828397872</v>
      </c>
      <c r="Y47">
        <v>0</v>
      </c>
      <c r="Z47">
        <v>3.2080200000000003</v>
      </c>
      <c r="AA47">
        <v>0</v>
      </c>
      <c r="AB47">
        <v>4.9205694653205621</v>
      </c>
      <c r="AC47">
        <v>3.7589903992150173</v>
      </c>
      <c r="AD47">
        <v>9.0327463773864629</v>
      </c>
      <c r="AE47">
        <v>11.996251495964403</v>
      </c>
      <c r="AF47">
        <v>0</v>
      </c>
      <c r="AG47">
        <v>0</v>
      </c>
      <c r="AH47">
        <v>28.777503356363919</v>
      </c>
      <c r="AI47">
        <v>3.4437391209124466</v>
      </c>
      <c r="AJ47">
        <v>0</v>
      </c>
      <c r="AK47">
        <v>12.671286308418749</v>
      </c>
      <c r="AL47">
        <v>19.524344234079177</v>
      </c>
      <c r="AM47">
        <v>0</v>
      </c>
      <c r="AN47">
        <v>0</v>
      </c>
      <c r="AO47">
        <v>2.8778200000000003</v>
      </c>
      <c r="AP47">
        <v>2.9281309063794536</v>
      </c>
      <c r="AQ47">
        <v>0</v>
      </c>
      <c r="AR47">
        <v>10.997572463768115</v>
      </c>
      <c r="AS47">
        <v>7.6105936736362754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581.88254533065879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87.239999999999981</v>
      </c>
      <c r="L48">
        <v>35</v>
      </c>
      <c r="M48">
        <v>0</v>
      </c>
      <c r="N48">
        <v>15.498512047614476</v>
      </c>
      <c r="O48">
        <v>26.15</v>
      </c>
      <c r="P48">
        <v>29.276222363945571</v>
      </c>
      <c r="Q48">
        <v>3</v>
      </c>
      <c r="R48">
        <v>5.82</v>
      </c>
      <c r="S48">
        <v>3.8726652892561986</v>
      </c>
      <c r="T48">
        <v>0</v>
      </c>
      <c r="U48">
        <v>232.82000000000002</v>
      </c>
      <c r="V48">
        <v>2.42</v>
      </c>
      <c r="W48">
        <v>6.28</v>
      </c>
      <c r="X48">
        <v>12.757577828397872</v>
      </c>
      <c r="Y48">
        <v>0</v>
      </c>
      <c r="Z48">
        <v>3.2080200000000003</v>
      </c>
      <c r="AA48">
        <v>0</v>
      </c>
      <c r="AB48">
        <v>4.9205694653205621</v>
      </c>
      <c r="AC48">
        <v>3.7589903992150173</v>
      </c>
      <c r="AD48">
        <v>9.0327463773864629</v>
      </c>
      <c r="AE48">
        <v>11.996251495964403</v>
      </c>
      <c r="AF48">
        <v>0</v>
      </c>
      <c r="AG48">
        <v>0</v>
      </c>
      <c r="AH48">
        <v>28.777503356363919</v>
      </c>
      <c r="AI48">
        <v>3.4437391209124466</v>
      </c>
      <c r="AJ48">
        <v>0</v>
      </c>
      <c r="AK48">
        <v>12.671286308418749</v>
      </c>
      <c r="AL48">
        <v>19.524344234079177</v>
      </c>
      <c r="AM48">
        <v>0</v>
      </c>
      <c r="AN48">
        <v>0</v>
      </c>
      <c r="AO48">
        <v>2.8778200000000003</v>
      </c>
      <c r="AP48">
        <v>2.9281309063794536</v>
      </c>
      <c r="AQ48">
        <v>0</v>
      </c>
      <c r="AR48">
        <v>10.997572463768115</v>
      </c>
      <c r="AS48">
        <v>7.6105936736362754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581.88254533065879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87.239999999999981</v>
      </c>
      <c r="L49">
        <v>35</v>
      </c>
      <c r="M49">
        <v>0</v>
      </c>
      <c r="N49">
        <v>15.498512047614476</v>
      </c>
      <c r="O49">
        <v>25.18</v>
      </c>
      <c r="P49">
        <v>30.016085986615291</v>
      </c>
      <c r="Q49">
        <v>3</v>
      </c>
      <c r="R49">
        <v>5.82</v>
      </c>
      <c r="S49">
        <v>3.8726652892561986</v>
      </c>
      <c r="T49">
        <v>0</v>
      </c>
      <c r="U49">
        <v>232.82000000000002</v>
      </c>
      <c r="V49">
        <v>2.42</v>
      </c>
      <c r="W49">
        <v>6.28</v>
      </c>
      <c r="X49">
        <v>12.757577828397872</v>
      </c>
      <c r="Y49">
        <v>0</v>
      </c>
      <c r="Z49">
        <v>3.2080200000000003</v>
      </c>
      <c r="AA49">
        <v>0</v>
      </c>
      <c r="AB49">
        <v>4.9205694653205621</v>
      </c>
      <c r="AC49">
        <v>2.381000650665571</v>
      </c>
      <c r="AD49">
        <v>9.0327463773864629</v>
      </c>
      <c r="AE49">
        <v>11.996251495964403</v>
      </c>
      <c r="AF49">
        <v>0</v>
      </c>
      <c r="AG49">
        <v>0</v>
      </c>
      <c r="AH49">
        <v>28.777503356363919</v>
      </c>
      <c r="AI49">
        <v>0.78214515772226578</v>
      </c>
      <c r="AJ49">
        <v>0</v>
      </c>
      <c r="AK49">
        <v>12.671286308418749</v>
      </c>
      <c r="AL49">
        <v>19.524344234079177</v>
      </c>
      <c r="AM49">
        <v>0</v>
      </c>
      <c r="AN49">
        <v>0</v>
      </c>
      <c r="AO49">
        <v>2.8778200000000003</v>
      </c>
      <c r="AP49">
        <v>2.9281309063794536</v>
      </c>
      <c r="AQ49">
        <v>0</v>
      </c>
      <c r="AR49">
        <v>10.997572463768115</v>
      </c>
      <c r="AS49">
        <v>7.6105936736362754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577.61282524158878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87.239999999999981</v>
      </c>
      <c r="L50">
        <v>35</v>
      </c>
      <c r="M50">
        <v>0</v>
      </c>
      <c r="N50">
        <v>15.498512047614476</v>
      </c>
      <c r="O50">
        <v>25.18</v>
      </c>
      <c r="P50">
        <v>30.016085986615291</v>
      </c>
      <c r="Q50">
        <v>3</v>
      </c>
      <c r="R50">
        <v>5.82</v>
      </c>
      <c r="S50">
        <v>3.8726652892561986</v>
      </c>
      <c r="T50">
        <v>0</v>
      </c>
      <c r="U50">
        <v>232.82000000000002</v>
      </c>
      <c r="V50">
        <v>2.42</v>
      </c>
      <c r="W50">
        <v>6.28</v>
      </c>
      <c r="X50">
        <v>12.757577828397872</v>
      </c>
      <c r="Y50">
        <v>0</v>
      </c>
      <c r="Z50">
        <v>3.2080200000000003</v>
      </c>
      <c r="AA50">
        <v>0</v>
      </c>
      <c r="AB50">
        <v>3.2410392972683404</v>
      </c>
      <c r="AC50">
        <v>2.381000650665571</v>
      </c>
      <c r="AD50">
        <v>9.0327463773864629</v>
      </c>
      <c r="AE50">
        <v>11.996251495964403</v>
      </c>
      <c r="AF50">
        <v>0</v>
      </c>
      <c r="AG50">
        <v>0</v>
      </c>
      <c r="AH50">
        <v>28.777503356363919</v>
      </c>
      <c r="AI50">
        <v>0.78214515772226578</v>
      </c>
      <c r="AJ50">
        <v>0</v>
      </c>
      <c r="AK50">
        <v>12.671286308418749</v>
      </c>
      <c r="AL50">
        <v>19.524344234079177</v>
      </c>
      <c r="AM50">
        <v>0</v>
      </c>
      <c r="AN50">
        <v>0</v>
      </c>
      <c r="AO50">
        <v>2.8778200000000003</v>
      </c>
      <c r="AP50">
        <v>2.9281309063794536</v>
      </c>
      <c r="AQ50">
        <v>0</v>
      </c>
      <c r="AR50">
        <v>10.997572463768115</v>
      </c>
      <c r="AS50">
        <v>7.6105936736362754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575.93329507353656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87.239999999999981</v>
      </c>
      <c r="L51">
        <v>35</v>
      </c>
      <c r="M51">
        <v>0</v>
      </c>
      <c r="N51">
        <v>15.498512047614476</v>
      </c>
      <c r="O51">
        <v>25.18</v>
      </c>
      <c r="P51">
        <v>30.994010612139252</v>
      </c>
      <c r="Q51">
        <v>3</v>
      </c>
      <c r="R51">
        <v>5.82</v>
      </c>
      <c r="S51">
        <v>3.8726652892561986</v>
      </c>
      <c r="T51">
        <v>0</v>
      </c>
      <c r="U51">
        <v>232.82000000000002</v>
      </c>
      <c r="V51">
        <v>2.42</v>
      </c>
      <c r="W51">
        <v>6.28</v>
      </c>
      <c r="X51">
        <v>13</v>
      </c>
      <c r="Y51">
        <v>0</v>
      </c>
      <c r="Z51">
        <v>3.2080200000000003</v>
      </c>
      <c r="AA51">
        <v>0</v>
      </c>
      <c r="AB51">
        <v>3.2410392972683404</v>
      </c>
      <c r="AC51">
        <v>2.381000650665571</v>
      </c>
      <c r="AD51">
        <v>9.0327463773864629</v>
      </c>
      <c r="AE51">
        <v>11.996251495964403</v>
      </c>
      <c r="AF51">
        <v>0</v>
      </c>
      <c r="AG51">
        <v>0</v>
      </c>
      <c r="AH51">
        <v>28.777503356363919</v>
      </c>
      <c r="AI51">
        <v>0.78214515772226578</v>
      </c>
      <c r="AJ51">
        <v>0</v>
      </c>
      <c r="AK51">
        <v>12.671286308418749</v>
      </c>
      <c r="AL51">
        <v>19.524344234079177</v>
      </c>
      <c r="AM51">
        <v>0</v>
      </c>
      <c r="AN51">
        <v>0</v>
      </c>
      <c r="AO51">
        <v>2.8778200000000003</v>
      </c>
      <c r="AP51">
        <v>2.9281309063794536</v>
      </c>
      <c r="AQ51">
        <v>0</v>
      </c>
      <c r="AR51">
        <v>10.997572463768115</v>
      </c>
      <c r="AS51">
        <v>7.6105936736362754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577.15364187066268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87.239999999999981</v>
      </c>
      <c r="L52">
        <v>35</v>
      </c>
      <c r="M52">
        <v>0</v>
      </c>
      <c r="N52">
        <v>15.498512047614476</v>
      </c>
      <c r="O52">
        <v>25.18</v>
      </c>
      <c r="P52">
        <v>30.994010612139252</v>
      </c>
      <c r="Q52">
        <v>3</v>
      </c>
      <c r="R52">
        <v>5.82</v>
      </c>
      <c r="S52">
        <v>3.8726652892561986</v>
      </c>
      <c r="T52">
        <v>0</v>
      </c>
      <c r="U52">
        <v>232.82000000000002</v>
      </c>
      <c r="V52">
        <v>2.42</v>
      </c>
      <c r="W52">
        <v>6.28</v>
      </c>
      <c r="X52">
        <v>13</v>
      </c>
      <c r="Y52">
        <v>0</v>
      </c>
      <c r="Z52">
        <v>3.2080200000000003</v>
      </c>
      <c r="AA52">
        <v>0</v>
      </c>
      <c r="AB52">
        <v>3.2410392972683404</v>
      </c>
      <c r="AC52">
        <v>2.381000650665571</v>
      </c>
      <c r="AD52">
        <v>9.0327463773864629</v>
      </c>
      <c r="AE52">
        <v>11.996251495964403</v>
      </c>
      <c r="AF52">
        <v>0</v>
      </c>
      <c r="AG52">
        <v>0</v>
      </c>
      <c r="AH52">
        <v>28.777503356363919</v>
      </c>
      <c r="AI52">
        <v>0.78214515772226578</v>
      </c>
      <c r="AJ52">
        <v>0</v>
      </c>
      <c r="AK52">
        <v>12.671286308418749</v>
      </c>
      <c r="AL52">
        <v>19.524344234079177</v>
      </c>
      <c r="AM52">
        <v>0</v>
      </c>
      <c r="AN52">
        <v>0</v>
      </c>
      <c r="AO52">
        <v>2.8778200000000003</v>
      </c>
      <c r="AP52">
        <v>2.9281309063794536</v>
      </c>
      <c r="AQ52">
        <v>0</v>
      </c>
      <c r="AR52">
        <v>10.997572463768115</v>
      </c>
      <c r="AS52">
        <v>7.6105936736362754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577.15364187066268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87.239999999999981</v>
      </c>
      <c r="L53">
        <v>35</v>
      </c>
      <c r="M53">
        <v>0</v>
      </c>
      <c r="N53">
        <v>29.209999999999997</v>
      </c>
      <c r="O53">
        <v>49.039999999999992</v>
      </c>
      <c r="P53">
        <v>45</v>
      </c>
      <c r="Q53">
        <v>3</v>
      </c>
      <c r="R53">
        <v>5.82</v>
      </c>
      <c r="S53">
        <v>3.8726652892561986</v>
      </c>
      <c r="T53">
        <v>0</v>
      </c>
      <c r="U53">
        <v>255.63999999999996</v>
      </c>
      <c r="V53">
        <v>2.34</v>
      </c>
      <c r="W53">
        <v>6.28</v>
      </c>
      <c r="X53">
        <v>12.99</v>
      </c>
      <c r="Y53">
        <v>0</v>
      </c>
      <c r="Z53">
        <v>1.6027399999999998</v>
      </c>
      <c r="AA53">
        <v>0</v>
      </c>
      <c r="AB53">
        <v>3.2410392972683404</v>
      </c>
      <c r="AC53">
        <v>2.381000650665571</v>
      </c>
      <c r="AD53">
        <v>9.0327463773864629</v>
      </c>
      <c r="AE53">
        <v>11.996251495964403</v>
      </c>
      <c r="AF53">
        <v>0</v>
      </c>
      <c r="AG53">
        <v>0</v>
      </c>
      <c r="AH53">
        <v>28.777503356363919</v>
      </c>
      <c r="AI53">
        <v>0.78214515772226578</v>
      </c>
      <c r="AJ53">
        <v>0</v>
      </c>
      <c r="AK53">
        <v>12.671286308418749</v>
      </c>
      <c r="AL53">
        <v>19.524344234079177</v>
      </c>
      <c r="AM53">
        <v>0</v>
      </c>
      <c r="AN53">
        <v>0</v>
      </c>
      <c r="AO53">
        <v>2.8778200000000003</v>
      </c>
      <c r="AP53">
        <v>2.9281309063794536</v>
      </c>
      <c r="AQ53">
        <v>0</v>
      </c>
      <c r="AR53">
        <v>10.997572463768115</v>
      </c>
      <c r="AS53">
        <v>7.6105936736362754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649.85583921090915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87.239999999999981</v>
      </c>
      <c r="L54">
        <v>35</v>
      </c>
      <c r="M54">
        <v>0</v>
      </c>
      <c r="N54">
        <v>29.209999999999997</v>
      </c>
      <c r="O54">
        <v>49.039999999999992</v>
      </c>
      <c r="P54">
        <v>58.11</v>
      </c>
      <c r="Q54">
        <v>3</v>
      </c>
      <c r="R54">
        <v>5.82</v>
      </c>
      <c r="S54">
        <v>3.8726652892561986</v>
      </c>
      <c r="T54">
        <v>0</v>
      </c>
      <c r="U54">
        <v>260.97000000000003</v>
      </c>
      <c r="V54">
        <v>2.34</v>
      </c>
      <c r="W54">
        <v>6.28</v>
      </c>
      <c r="X54">
        <v>12.99</v>
      </c>
      <c r="Y54">
        <v>0</v>
      </c>
      <c r="Z54">
        <v>1.6027399999999998</v>
      </c>
      <c r="AA54">
        <v>0</v>
      </c>
      <c r="AB54">
        <v>3.2410392972683404</v>
      </c>
      <c r="AC54">
        <v>2.381000650665571</v>
      </c>
      <c r="AD54">
        <v>9.0327463773864629</v>
      </c>
      <c r="AE54">
        <v>11.996251495964403</v>
      </c>
      <c r="AF54">
        <v>0</v>
      </c>
      <c r="AG54">
        <v>0</v>
      </c>
      <c r="AH54">
        <v>28.777503356363919</v>
      </c>
      <c r="AI54">
        <v>0.78214515772226578</v>
      </c>
      <c r="AJ54">
        <v>0</v>
      </c>
      <c r="AK54">
        <v>12.671286308418749</v>
      </c>
      <c r="AL54">
        <v>19.524344234079177</v>
      </c>
      <c r="AM54">
        <v>0</v>
      </c>
      <c r="AN54">
        <v>0</v>
      </c>
      <c r="AO54">
        <v>2.8778200000000003</v>
      </c>
      <c r="AP54">
        <v>2.9281309063794536</v>
      </c>
      <c r="AQ54">
        <v>0</v>
      </c>
      <c r="AR54">
        <v>10.997572463768115</v>
      </c>
      <c r="AS54">
        <v>7.6105936736362754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668.29583921090909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87.239999999999981</v>
      </c>
      <c r="L55">
        <v>35</v>
      </c>
      <c r="M55">
        <v>0</v>
      </c>
      <c r="N55">
        <v>29.209999999999997</v>
      </c>
      <c r="O55">
        <v>49.04</v>
      </c>
      <c r="P55">
        <v>36.880000000000003</v>
      </c>
      <c r="Q55">
        <v>3</v>
      </c>
      <c r="R55">
        <v>5.82</v>
      </c>
      <c r="S55">
        <v>3.8726652892561986</v>
      </c>
      <c r="T55">
        <v>0</v>
      </c>
      <c r="U55">
        <v>264.79000000000002</v>
      </c>
      <c r="V55">
        <v>2.2671940667490729</v>
      </c>
      <c r="W55">
        <v>6.28</v>
      </c>
      <c r="X55">
        <v>12.99</v>
      </c>
      <c r="Y55">
        <v>0</v>
      </c>
      <c r="Z55">
        <v>1.6027399999999998</v>
      </c>
      <c r="AA55">
        <v>0</v>
      </c>
      <c r="AB55">
        <v>3.2410392972683404</v>
      </c>
      <c r="AC55">
        <v>2.381000650665571</v>
      </c>
      <c r="AD55">
        <v>9.0327463773864629</v>
      </c>
      <c r="AE55">
        <v>11.996251495964403</v>
      </c>
      <c r="AF55">
        <v>0</v>
      </c>
      <c r="AG55">
        <v>0</v>
      </c>
      <c r="AH55">
        <v>28.777503356363919</v>
      </c>
      <c r="AI55">
        <v>3.4437391209124466</v>
      </c>
      <c r="AJ55">
        <v>0</v>
      </c>
      <c r="AK55">
        <v>12.671286308418749</v>
      </c>
      <c r="AL55">
        <v>19.524344234079177</v>
      </c>
      <c r="AM55">
        <v>0</v>
      </c>
      <c r="AN55">
        <v>0</v>
      </c>
      <c r="AO55">
        <v>2.8219400000000006</v>
      </c>
      <c r="AP55">
        <v>2.9281309063794536</v>
      </c>
      <c r="AQ55">
        <v>0</v>
      </c>
      <c r="AR55">
        <v>10.997572463768115</v>
      </c>
      <c r="AS55">
        <v>7.6105936736362754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653.41874724084835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87.239999999999981</v>
      </c>
      <c r="L56">
        <v>35</v>
      </c>
      <c r="M56">
        <v>0</v>
      </c>
      <c r="N56">
        <v>29.209999999999997</v>
      </c>
      <c r="O56">
        <v>49.04</v>
      </c>
      <c r="P56">
        <v>36.880000000000003</v>
      </c>
      <c r="Q56">
        <v>3</v>
      </c>
      <c r="R56">
        <v>5.82</v>
      </c>
      <c r="S56">
        <v>3.8726652892561986</v>
      </c>
      <c r="T56">
        <v>0</v>
      </c>
      <c r="U56">
        <v>270.08000000000004</v>
      </c>
      <c r="V56">
        <v>2.2671940667490729</v>
      </c>
      <c r="W56">
        <v>6.28</v>
      </c>
      <c r="X56">
        <v>12.99</v>
      </c>
      <c r="Y56">
        <v>0</v>
      </c>
      <c r="Z56">
        <v>1.6027399999999998</v>
      </c>
      <c r="AA56">
        <v>0</v>
      </c>
      <c r="AB56">
        <v>3.2410392972683404</v>
      </c>
      <c r="AC56">
        <v>2.381000650665571</v>
      </c>
      <c r="AD56">
        <v>9.0327463773864629</v>
      </c>
      <c r="AE56">
        <v>11.996251495964403</v>
      </c>
      <c r="AF56">
        <v>0</v>
      </c>
      <c r="AG56">
        <v>0</v>
      </c>
      <c r="AH56">
        <v>28.777503356363919</v>
      </c>
      <c r="AI56">
        <v>3.4437391209124466</v>
      </c>
      <c r="AJ56">
        <v>0</v>
      </c>
      <c r="AK56">
        <v>12.671286308418749</v>
      </c>
      <c r="AL56">
        <v>19.524344234079177</v>
      </c>
      <c r="AM56">
        <v>0</v>
      </c>
      <c r="AN56">
        <v>0</v>
      </c>
      <c r="AO56">
        <v>2.8219400000000006</v>
      </c>
      <c r="AP56">
        <v>2.9281309063794536</v>
      </c>
      <c r="AQ56">
        <v>0</v>
      </c>
      <c r="AR56">
        <v>10.997572463768115</v>
      </c>
      <c r="AS56">
        <v>7.6105936736362754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658.70874724084842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87.239999999999981</v>
      </c>
      <c r="L57">
        <v>35</v>
      </c>
      <c r="M57">
        <v>0</v>
      </c>
      <c r="N57">
        <v>29.209999999999997</v>
      </c>
      <c r="O57">
        <v>49.04</v>
      </c>
      <c r="P57">
        <v>36.880000000000003</v>
      </c>
      <c r="Q57">
        <v>3</v>
      </c>
      <c r="R57">
        <v>5.82</v>
      </c>
      <c r="S57">
        <v>3.8726652892561986</v>
      </c>
      <c r="T57">
        <v>0</v>
      </c>
      <c r="U57">
        <v>269.12</v>
      </c>
      <c r="V57">
        <v>2.2671940667490729</v>
      </c>
      <c r="W57">
        <v>6.28</v>
      </c>
      <c r="X57">
        <v>12.99</v>
      </c>
      <c r="Y57">
        <v>0</v>
      </c>
      <c r="Z57">
        <v>1.6027399999999998</v>
      </c>
      <c r="AA57">
        <v>0</v>
      </c>
      <c r="AB57">
        <v>3.2410392972683404</v>
      </c>
      <c r="AC57">
        <v>2.381000650665571</v>
      </c>
      <c r="AD57">
        <v>9.0327463773864629</v>
      </c>
      <c r="AE57">
        <v>11.996251495964403</v>
      </c>
      <c r="AF57">
        <v>0</v>
      </c>
      <c r="AG57">
        <v>0</v>
      </c>
      <c r="AH57">
        <v>28.777503356363919</v>
      </c>
      <c r="AI57">
        <v>3.4437391209124466</v>
      </c>
      <c r="AJ57">
        <v>0</v>
      </c>
      <c r="AK57">
        <v>12.671286308418749</v>
      </c>
      <c r="AL57">
        <v>19.524344234079177</v>
      </c>
      <c r="AM57">
        <v>0</v>
      </c>
      <c r="AN57">
        <v>0</v>
      </c>
      <c r="AO57">
        <v>2.2047200000000005</v>
      </c>
      <c r="AP57">
        <v>2.9281309063794536</v>
      </c>
      <c r="AQ57">
        <v>0</v>
      </c>
      <c r="AR57">
        <v>10.997572463768115</v>
      </c>
      <c r="AS57">
        <v>7.6105936736362754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657.1315272408483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87.239999999999981</v>
      </c>
      <c r="L58">
        <v>35</v>
      </c>
      <c r="M58">
        <v>0</v>
      </c>
      <c r="N58">
        <v>29.209999999999997</v>
      </c>
      <c r="O58">
        <v>49.04</v>
      </c>
      <c r="P58">
        <v>65.52382840459596</v>
      </c>
      <c r="Q58">
        <v>3</v>
      </c>
      <c r="R58">
        <v>5.82</v>
      </c>
      <c r="S58">
        <v>3.8726652892561986</v>
      </c>
      <c r="T58">
        <v>0</v>
      </c>
      <c r="U58">
        <v>276.47999999999996</v>
      </c>
      <c r="V58">
        <v>1.9375</v>
      </c>
      <c r="W58">
        <v>6.28</v>
      </c>
      <c r="X58">
        <v>12.99</v>
      </c>
      <c r="Y58">
        <v>0</v>
      </c>
      <c r="Z58">
        <v>1.6027399999999998</v>
      </c>
      <c r="AA58">
        <v>0</v>
      </c>
      <c r="AB58">
        <v>3.2410392972683404</v>
      </c>
      <c r="AC58">
        <v>2.381000650665571</v>
      </c>
      <c r="AD58">
        <v>9.0327463773864629</v>
      </c>
      <c r="AE58">
        <v>11.996251495964403</v>
      </c>
      <c r="AF58">
        <v>0</v>
      </c>
      <c r="AG58">
        <v>0</v>
      </c>
      <c r="AH58">
        <v>28.777503356363919</v>
      </c>
      <c r="AI58">
        <v>3.4437391209124466</v>
      </c>
      <c r="AJ58">
        <v>0</v>
      </c>
      <c r="AK58">
        <v>12.671286308418749</v>
      </c>
      <c r="AL58">
        <v>19.524344234079177</v>
      </c>
      <c r="AM58">
        <v>0</v>
      </c>
      <c r="AN58">
        <v>0</v>
      </c>
      <c r="AO58">
        <v>2.2047200000000005</v>
      </c>
      <c r="AP58">
        <v>2.9281309063794536</v>
      </c>
      <c r="AQ58">
        <v>0</v>
      </c>
      <c r="AR58">
        <v>10.997572463768115</v>
      </c>
      <c r="AS58">
        <v>7.6105936736362754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692.80566157869509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87.239999999999981</v>
      </c>
      <c r="L59">
        <v>35</v>
      </c>
      <c r="M59">
        <v>0</v>
      </c>
      <c r="N59">
        <v>29.209999999999997</v>
      </c>
      <c r="O59">
        <v>49.04</v>
      </c>
      <c r="P59">
        <v>65.53</v>
      </c>
      <c r="Q59">
        <v>3</v>
      </c>
      <c r="R59">
        <v>5.82</v>
      </c>
      <c r="S59">
        <v>3.8726652892561986</v>
      </c>
      <c r="T59">
        <v>0</v>
      </c>
      <c r="U59">
        <v>279.91999999999996</v>
      </c>
      <c r="V59">
        <v>1.9400000000000004</v>
      </c>
      <c r="W59">
        <v>5.8100000000000005</v>
      </c>
      <c r="X59">
        <v>11.621399157134256</v>
      </c>
      <c r="Y59">
        <v>0</v>
      </c>
      <c r="Z59">
        <v>1.6027399999999998</v>
      </c>
      <c r="AA59">
        <v>0</v>
      </c>
      <c r="AB59">
        <v>3.2410392972683404</v>
      </c>
      <c r="AC59">
        <v>2.381000650665571</v>
      </c>
      <c r="AD59">
        <v>9.0327463773864629</v>
      </c>
      <c r="AE59">
        <v>11.996251495964403</v>
      </c>
      <c r="AF59">
        <v>0</v>
      </c>
      <c r="AG59">
        <v>0</v>
      </c>
      <c r="AH59">
        <v>28.777503356363919</v>
      </c>
      <c r="AI59">
        <v>3.4437391209124466</v>
      </c>
      <c r="AJ59">
        <v>0</v>
      </c>
      <c r="AK59">
        <v>12.671286308418749</v>
      </c>
      <c r="AL59">
        <v>19.524344234079177</v>
      </c>
      <c r="AM59">
        <v>0</v>
      </c>
      <c r="AN59">
        <v>0</v>
      </c>
      <c r="AO59">
        <v>2.2047200000000005</v>
      </c>
      <c r="AP59">
        <v>2.9281309063794536</v>
      </c>
      <c r="AQ59">
        <v>0</v>
      </c>
      <c r="AR59">
        <v>10.997572463768115</v>
      </c>
      <c r="AS59">
        <v>7.6105936736362754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694.41573233123347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87.239999999999981</v>
      </c>
      <c r="L60">
        <v>35</v>
      </c>
      <c r="M60">
        <v>0</v>
      </c>
      <c r="N60">
        <v>29.209999999999997</v>
      </c>
      <c r="O60">
        <v>49.04</v>
      </c>
      <c r="P60">
        <v>65.53</v>
      </c>
      <c r="Q60">
        <v>3</v>
      </c>
      <c r="R60">
        <v>5.82</v>
      </c>
      <c r="S60">
        <v>3.8726652892561986</v>
      </c>
      <c r="T60">
        <v>0</v>
      </c>
      <c r="U60">
        <v>279.91999999999996</v>
      </c>
      <c r="V60">
        <v>1.9400000000000004</v>
      </c>
      <c r="W60">
        <v>11.05</v>
      </c>
      <c r="X60">
        <v>11.621399157134256</v>
      </c>
      <c r="Y60">
        <v>0</v>
      </c>
      <c r="Z60">
        <v>1.6027399999999998</v>
      </c>
      <c r="AA60">
        <v>0</v>
      </c>
      <c r="AB60">
        <v>3.2410392972683404</v>
      </c>
      <c r="AC60">
        <v>2.381000650665571</v>
      </c>
      <c r="AD60">
        <v>9.0327463773864629</v>
      </c>
      <c r="AE60">
        <v>11.996251495964403</v>
      </c>
      <c r="AF60">
        <v>0</v>
      </c>
      <c r="AG60">
        <v>0</v>
      </c>
      <c r="AH60">
        <v>28.777503356363919</v>
      </c>
      <c r="AI60">
        <v>3.4437391209124466</v>
      </c>
      <c r="AJ60">
        <v>0</v>
      </c>
      <c r="AK60">
        <v>12.671286308418749</v>
      </c>
      <c r="AL60">
        <v>19.524344234079177</v>
      </c>
      <c r="AM60">
        <v>0</v>
      </c>
      <c r="AN60">
        <v>0</v>
      </c>
      <c r="AO60">
        <v>2.2047200000000005</v>
      </c>
      <c r="AP60">
        <v>2.9281309063794536</v>
      </c>
      <c r="AQ60">
        <v>0</v>
      </c>
      <c r="AR60">
        <v>10.997572463768115</v>
      </c>
      <c r="AS60">
        <v>7.6105936736362754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699.65573233123348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87.239999999999981</v>
      </c>
      <c r="L61">
        <v>35</v>
      </c>
      <c r="M61">
        <v>0</v>
      </c>
      <c r="N61">
        <v>29.209999999999997</v>
      </c>
      <c r="O61">
        <v>49.04</v>
      </c>
      <c r="P61">
        <v>65.53</v>
      </c>
      <c r="Q61">
        <v>3</v>
      </c>
      <c r="R61">
        <v>5.82</v>
      </c>
      <c r="S61">
        <v>3.8726652892561986</v>
      </c>
      <c r="T61">
        <v>0</v>
      </c>
      <c r="U61">
        <v>279.91999999999996</v>
      </c>
      <c r="V61">
        <v>1.9400000000000004</v>
      </c>
      <c r="W61">
        <v>11.05</v>
      </c>
      <c r="X61">
        <v>11.621399157134256</v>
      </c>
      <c r="Y61">
        <v>0</v>
      </c>
      <c r="Z61">
        <v>1.6027399999999998</v>
      </c>
      <c r="AA61">
        <v>0</v>
      </c>
      <c r="AB61">
        <v>3.2410392972683404</v>
      </c>
      <c r="AC61">
        <v>2.381000650665571</v>
      </c>
      <c r="AD61">
        <v>9.0327463773864629</v>
      </c>
      <c r="AE61">
        <v>11.996251495964403</v>
      </c>
      <c r="AF61">
        <v>0</v>
      </c>
      <c r="AG61">
        <v>0</v>
      </c>
      <c r="AH61">
        <v>28.777503356363919</v>
      </c>
      <c r="AI61">
        <v>3.4437391209124466</v>
      </c>
      <c r="AJ61">
        <v>0</v>
      </c>
      <c r="AK61">
        <v>12.671286308418749</v>
      </c>
      <c r="AL61">
        <v>19.524344234079177</v>
      </c>
      <c r="AM61">
        <v>1.296272197057537</v>
      </c>
      <c r="AN61">
        <v>0</v>
      </c>
      <c r="AO61">
        <v>2.2047200000000005</v>
      </c>
      <c r="AP61">
        <v>2.9281309063794536</v>
      </c>
      <c r="AQ61">
        <v>0</v>
      </c>
      <c r="AR61">
        <v>10.997572463768115</v>
      </c>
      <c r="AS61">
        <v>7.6105936736362754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700.95200452829101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87.239999999999981</v>
      </c>
      <c r="L62">
        <v>35</v>
      </c>
      <c r="M62">
        <v>0</v>
      </c>
      <c r="N62">
        <v>29.209999999999997</v>
      </c>
      <c r="O62">
        <v>49.04</v>
      </c>
      <c r="P62">
        <v>65.53</v>
      </c>
      <c r="Q62">
        <v>3</v>
      </c>
      <c r="R62">
        <v>5.82</v>
      </c>
      <c r="S62">
        <v>3.8726652892561986</v>
      </c>
      <c r="T62">
        <v>0</v>
      </c>
      <c r="U62">
        <v>279.91999999999996</v>
      </c>
      <c r="V62">
        <v>1.9400000000000004</v>
      </c>
      <c r="W62">
        <v>11.05</v>
      </c>
      <c r="X62">
        <v>11.621399157134256</v>
      </c>
      <c r="Y62">
        <v>0</v>
      </c>
      <c r="Z62">
        <v>1.6027399999999998</v>
      </c>
      <c r="AA62">
        <v>3.1087763713080174</v>
      </c>
      <c r="AB62">
        <v>3.2410392972683404</v>
      </c>
      <c r="AC62">
        <v>2.381000650665571</v>
      </c>
      <c r="AD62">
        <v>9.0327463773864629</v>
      </c>
      <c r="AE62">
        <v>11.996251495964403</v>
      </c>
      <c r="AF62">
        <v>0</v>
      </c>
      <c r="AG62">
        <v>0</v>
      </c>
      <c r="AH62">
        <v>28.777503356363919</v>
      </c>
      <c r="AI62">
        <v>3.4437391209124466</v>
      </c>
      <c r="AJ62">
        <v>0</v>
      </c>
      <c r="AK62">
        <v>12.671286308418749</v>
      </c>
      <c r="AL62">
        <v>19.524344234079177</v>
      </c>
      <c r="AM62">
        <v>1.296272197057537</v>
      </c>
      <c r="AN62">
        <v>0</v>
      </c>
      <c r="AO62">
        <v>2.2047200000000005</v>
      </c>
      <c r="AP62">
        <v>2.9281309063794536</v>
      </c>
      <c r="AQ62">
        <v>0</v>
      </c>
      <c r="AR62">
        <v>10.997572463768115</v>
      </c>
      <c r="AS62">
        <v>7.6105936736362754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704.06078089959908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87.162374608363976</v>
      </c>
      <c r="L63">
        <v>34.130000000000003</v>
      </c>
      <c r="M63">
        <v>0</v>
      </c>
      <c r="N63">
        <v>29.209999999999997</v>
      </c>
      <c r="O63">
        <v>49.04</v>
      </c>
      <c r="P63">
        <v>65.53</v>
      </c>
      <c r="Q63">
        <v>2.9080027453671931</v>
      </c>
      <c r="R63">
        <v>5.81</v>
      </c>
      <c r="S63">
        <v>3.8720411392405061</v>
      </c>
      <c r="T63">
        <v>0</v>
      </c>
      <c r="U63">
        <v>279.91999999999996</v>
      </c>
      <c r="V63">
        <v>1.9400000000000004</v>
      </c>
      <c r="W63">
        <v>11.05</v>
      </c>
      <c r="X63">
        <v>11.621399157134256</v>
      </c>
      <c r="Y63">
        <v>0</v>
      </c>
      <c r="Z63">
        <v>1.6027399999999998</v>
      </c>
      <c r="AA63">
        <v>3.1087763713080174</v>
      </c>
      <c r="AB63">
        <v>3.2410392972683404</v>
      </c>
      <c r="AC63">
        <v>2.381000650665571</v>
      </c>
      <c r="AD63">
        <v>9.0327463773864629</v>
      </c>
      <c r="AE63">
        <v>11.996251495964403</v>
      </c>
      <c r="AF63">
        <v>0</v>
      </c>
      <c r="AG63">
        <v>0</v>
      </c>
      <c r="AH63">
        <v>28.777503356363919</v>
      </c>
      <c r="AI63">
        <v>3.4437391209124466</v>
      </c>
      <c r="AJ63">
        <v>0</v>
      </c>
      <c r="AK63">
        <v>12.671286308418749</v>
      </c>
      <c r="AL63">
        <v>19.524344234079177</v>
      </c>
      <c r="AM63">
        <v>2.5925443941150741</v>
      </c>
      <c r="AN63">
        <v>0</v>
      </c>
      <c r="AO63">
        <v>2.2047200000000005</v>
      </c>
      <c r="AP63">
        <v>2.9281309063794536</v>
      </c>
      <c r="AQ63">
        <v>0</v>
      </c>
      <c r="AR63">
        <v>10.997572463768115</v>
      </c>
      <c r="AS63">
        <v>7.6105936736362754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704.30680630037205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87.162255576833488</v>
      </c>
      <c r="L64">
        <v>34.130000000000003</v>
      </c>
      <c r="M64">
        <v>0</v>
      </c>
      <c r="N64">
        <v>29.209999999999997</v>
      </c>
      <c r="O64">
        <v>49.04</v>
      </c>
      <c r="P64">
        <v>65.53</v>
      </c>
      <c r="Q64">
        <v>2.9080027453671931</v>
      </c>
      <c r="R64">
        <v>5.81</v>
      </c>
      <c r="S64">
        <v>3.8720411392405061</v>
      </c>
      <c r="T64">
        <v>0</v>
      </c>
      <c r="U64">
        <v>279.91999999999996</v>
      </c>
      <c r="V64">
        <v>1.9400000000000004</v>
      </c>
      <c r="W64">
        <v>11.05</v>
      </c>
      <c r="X64">
        <v>11.621399157134256</v>
      </c>
      <c r="Y64">
        <v>0</v>
      </c>
      <c r="Z64">
        <v>1.6027399999999998</v>
      </c>
      <c r="AA64">
        <v>3.1087763713080174</v>
      </c>
      <c r="AB64">
        <v>3.2410392972683404</v>
      </c>
      <c r="AC64">
        <v>2.381000650665571</v>
      </c>
      <c r="AD64">
        <v>9.0327463773864629</v>
      </c>
      <c r="AE64">
        <v>11.996251495964403</v>
      </c>
      <c r="AF64">
        <v>0</v>
      </c>
      <c r="AG64">
        <v>0</v>
      </c>
      <c r="AH64">
        <v>28.777503356363919</v>
      </c>
      <c r="AI64">
        <v>3.4437391209124466</v>
      </c>
      <c r="AJ64">
        <v>0</v>
      </c>
      <c r="AK64">
        <v>12.671286308418749</v>
      </c>
      <c r="AL64">
        <v>19.524344234079177</v>
      </c>
      <c r="AM64">
        <v>2.5925443941150741</v>
      </c>
      <c r="AN64">
        <v>0</v>
      </c>
      <c r="AO64">
        <v>2.2047200000000005</v>
      </c>
      <c r="AP64">
        <v>2.9281309063794536</v>
      </c>
      <c r="AQ64">
        <v>0</v>
      </c>
      <c r="AR64">
        <v>10.997572463768115</v>
      </c>
      <c r="AS64">
        <v>7.6105936736362754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704.30668726884164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87.17</v>
      </c>
      <c r="L65">
        <v>34.130000000000003</v>
      </c>
      <c r="M65">
        <v>0</v>
      </c>
      <c r="N65">
        <v>29.209999999999997</v>
      </c>
      <c r="O65">
        <v>49.04</v>
      </c>
      <c r="P65">
        <v>65.53</v>
      </c>
      <c r="Q65">
        <v>2.9080027453671931</v>
      </c>
      <c r="R65">
        <v>5.81</v>
      </c>
      <c r="S65">
        <v>3.8720411392405061</v>
      </c>
      <c r="T65">
        <v>0</v>
      </c>
      <c r="U65">
        <v>279.91999999999996</v>
      </c>
      <c r="V65">
        <v>1.9400000000000004</v>
      </c>
      <c r="W65">
        <v>11.05</v>
      </c>
      <c r="X65">
        <v>11.621399157134256</v>
      </c>
      <c r="Y65">
        <v>0</v>
      </c>
      <c r="Z65">
        <v>1.6027399999999998</v>
      </c>
      <c r="AA65">
        <v>3.1087763713080174</v>
      </c>
      <c r="AB65">
        <v>3.2410392972683404</v>
      </c>
      <c r="AC65">
        <v>3.7589903992150173</v>
      </c>
      <c r="AD65">
        <v>9.0327463773864629</v>
      </c>
      <c r="AE65">
        <v>11.996251495964403</v>
      </c>
      <c r="AF65">
        <v>0</v>
      </c>
      <c r="AG65">
        <v>0</v>
      </c>
      <c r="AH65">
        <v>28.777503356363919</v>
      </c>
      <c r="AI65">
        <v>3.4437391209124466</v>
      </c>
      <c r="AJ65">
        <v>0</v>
      </c>
      <c r="AK65">
        <v>12.671286308418749</v>
      </c>
      <c r="AL65">
        <v>19.524344234079177</v>
      </c>
      <c r="AM65">
        <v>2.5925443941150741</v>
      </c>
      <c r="AN65">
        <v>0</v>
      </c>
      <c r="AO65">
        <v>2.2047200000000005</v>
      </c>
      <c r="AP65">
        <v>2.9281309063794536</v>
      </c>
      <c r="AQ65">
        <v>0</v>
      </c>
      <c r="AR65">
        <v>10.997572463768115</v>
      </c>
      <c r="AS65">
        <v>7.6105936736362754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705.69242144055761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87.162059448986355</v>
      </c>
      <c r="L66">
        <v>34.130000000000003</v>
      </c>
      <c r="M66">
        <v>0</v>
      </c>
      <c r="N66">
        <v>29.209999999999997</v>
      </c>
      <c r="O66">
        <v>49.04</v>
      </c>
      <c r="P66">
        <v>65.53</v>
      </c>
      <c r="Q66">
        <v>2.9080027453671931</v>
      </c>
      <c r="R66">
        <v>5.81</v>
      </c>
      <c r="S66">
        <v>3.8720411392405061</v>
      </c>
      <c r="T66">
        <v>0</v>
      </c>
      <c r="U66">
        <v>279.91999999999996</v>
      </c>
      <c r="V66">
        <v>1.9400000000000004</v>
      </c>
      <c r="W66">
        <v>11.05</v>
      </c>
      <c r="X66">
        <v>11.621399157134256</v>
      </c>
      <c r="Y66">
        <v>0</v>
      </c>
      <c r="Z66">
        <v>1.6027399999999998</v>
      </c>
      <c r="AA66">
        <v>3.1087763713080174</v>
      </c>
      <c r="AB66">
        <v>4.9205694653205621</v>
      </c>
      <c r="AC66">
        <v>3.7589903992150173</v>
      </c>
      <c r="AD66">
        <v>9.0327463773864629</v>
      </c>
      <c r="AE66">
        <v>11.996251495964403</v>
      </c>
      <c r="AF66">
        <v>0</v>
      </c>
      <c r="AG66">
        <v>0</v>
      </c>
      <c r="AH66">
        <v>28.777503356363919</v>
      </c>
      <c r="AI66">
        <v>3.4437391209124466</v>
      </c>
      <c r="AJ66">
        <v>0</v>
      </c>
      <c r="AK66">
        <v>12.671286308418749</v>
      </c>
      <c r="AL66">
        <v>19.524344234079177</v>
      </c>
      <c r="AM66">
        <v>2.5925443941150741</v>
      </c>
      <c r="AN66">
        <v>0</v>
      </c>
      <c r="AO66">
        <v>2.1996400000000005</v>
      </c>
      <c r="AP66">
        <v>2.9281309063794536</v>
      </c>
      <c r="AQ66">
        <v>0</v>
      </c>
      <c r="AR66">
        <v>10.997572463768115</v>
      </c>
      <c r="AS66">
        <v>7.6105936736362754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707.35893105759624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87.162054739621396</v>
      </c>
      <c r="L67">
        <v>34.130000000000003</v>
      </c>
      <c r="M67">
        <v>0</v>
      </c>
      <c r="N67">
        <v>29.209999999999997</v>
      </c>
      <c r="O67">
        <v>49.04</v>
      </c>
      <c r="P67">
        <v>65.53</v>
      </c>
      <c r="Q67">
        <v>2.9080027453671931</v>
      </c>
      <c r="R67">
        <v>5.81</v>
      </c>
      <c r="S67">
        <v>3.8720411392405061</v>
      </c>
      <c r="T67">
        <v>0</v>
      </c>
      <c r="U67">
        <v>279.91999999999996</v>
      </c>
      <c r="V67">
        <v>1.9400000000000004</v>
      </c>
      <c r="W67">
        <v>11.05</v>
      </c>
      <c r="X67">
        <v>11.621399157134256</v>
      </c>
      <c r="Y67">
        <v>0</v>
      </c>
      <c r="Z67">
        <v>1.6027399999999998</v>
      </c>
      <c r="AA67">
        <v>3.1087763713080174</v>
      </c>
      <c r="AB67">
        <v>4.9205694653205621</v>
      </c>
      <c r="AC67">
        <v>3.7589903992150173</v>
      </c>
      <c r="AD67">
        <v>9.0327463773864629</v>
      </c>
      <c r="AE67">
        <v>11.996251495964403</v>
      </c>
      <c r="AF67">
        <v>0</v>
      </c>
      <c r="AG67">
        <v>0</v>
      </c>
      <c r="AH67">
        <v>28.777503356363919</v>
      </c>
      <c r="AI67">
        <v>3.4437391209124466</v>
      </c>
      <c r="AJ67">
        <v>0</v>
      </c>
      <c r="AK67">
        <v>12.671286308418749</v>
      </c>
      <c r="AL67">
        <v>19.524344234079177</v>
      </c>
      <c r="AM67">
        <v>3.6069178246110791</v>
      </c>
      <c r="AN67">
        <v>0</v>
      </c>
      <c r="AO67">
        <v>2.1920200000000007</v>
      </c>
      <c r="AP67">
        <v>2.9281309063794536</v>
      </c>
      <c r="AQ67">
        <v>0</v>
      </c>
      <c r="AR67">
        <v>10.997572463768115</v>
      </c>
      <c r="AS67">
        <v>7.6105936736362754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708.36567977872721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87.1619354265666</v>
      </c>
      <c r="L68">
        <v>34.130000000000003</v>
      </c>
      <c r="M68">
        <v>0</v>
      </c>
      <c r="N68">
        <v>29.209999999999997</v>
      </c>
      <c r="O68">
        <v>49.04</v>
      </c>
      <c r="P68">
        <v>65.53</v>
      </c>
      <c r="Q68">
        <v>2.9080027453671931</v>
      </c>
      <c r="R68">
        <v>5.81</v>
      </c>
      <c r="S68">
        <v>3.8720411392405061</v>
      </c>
      <c r="T68">
        <v>0</v>
      </c>
      <c r="U68">
        <v>279.91999999999996</v>
      </c>
      <c r="V68">
        <v>1.9400000000000004</v>
      </c>
      <c r="W68">
        <v>11.05</v>
      </c>
      <c r="X68">
        <v>11.621399157134256</v>
      </c>
      <c r="Y68">
        <v>0</v>
      </c>
      <c r="Z68">
        <v>1.6027399999999998</v>
      </c>
      <c r="AA68">
        <v>3.1087763713080174</v>
      </c>
      <c r="AB68">
        <v>4.9205694653205621</v>
      </c>
      <c r="AC68">
        <v>3.7589903992150173</v>
      </c>
      <c r="AD68">
        <v>9.0327463773864629</v>
      </c>
      <c r="AE68">
        <v>11.996251495964403</v>
      </c>
      <c r="AF68">
        <v>0</v>
      </c>
      <c r="AG68">
        <v>0</v>
      </c>
      <c r="AH68">
        <v>28.777503356363919</v>
      </c>
      <c r="AI68">
        <v>3.4437391209124466</v>
      </c>
      <c r="AJ68">
        <v>0</v>
      </c>
      <c r="AK68">
        <v>12.671286308418749</v>
      </c>
      <c r="AL68">
        <v>19.524344234079177</v>
      </c>
      <c r="AM68">
        <v>3.6069178246110791</v>
      </c>
      <c r="AN68">
        <v>0</v>
      </c>
      <c r="AO68">
        <v>2.1920200000000007</v>
      </c>
      <c r="AP68">
        <v>2.9281309063794536</v>
      </c>
      <c r="AQ68">
        <v>0</v>
      </c>
      <c r="AR68">
        <v>10.997572463768115</v>
      </c>
      <c r="AS68">
        <v>7.6105936736362754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708.36556046567239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87.169999999999987</v>
      </c>
      <c r="L69">
        <v>34.130000000000003</v>
      </c>
      <c r="M69">
        <v>0</v>
      </c>
      <c r="N69">
        <v>29.209999999999997</v>
      </c>
      <c r="O69">
        <v>49.04</v>
      </c>
      <c r="P69">
        <v>65.53</v>
      </c>
      <c r="Q69">
        <v>2.9080027453671931</v>
      </c>
      <c r="R69">
        <v>5.81</v>
      </c>
      <c r="S69">
        <v>3.8720411392405061</v>
      </c>
      <c r="T69">
        <v>0</v>
      </c>
      <c r="U69">
        <v>279.91999999999996</v>
      </c>
      <c r="V69">
        <v>1.9400000000000004</v>
      </c>
      <c r="W69">
        <v>11.05</v>
      </c>
      <c r="X69">
        <v>11.621399157134256</v>
      </c>
      <c r="Y69">
        <v>0</v>
      </c>
      <c r="Z69">
        <v>1.6027399999999998</v>
      </c>
      <c r="AA69">
        <v>6.4131211908110659</v>
      </c>
      <c r="AB69">
        <v>4.9205694653205621</v>
      </c>
      <c r="AC69">
        <v>3.7589903992150173</v>
      </c>
      <c r="AD69">
        <v>9.0327463773864629</v>
      </c>
      <c r="AE69">
        <v>11.996251495964403</v>
      </c>
      <c r="AF69">
        <v>0</v>
      </c>
      <c r="AG69">
        <v>0</v>
      </c>
      <c r="AH69">
        <v>28.777503356363919</v>
      </c>
      <c r="AI69">
        <v>0.78214515772226578</v>
      </c>
      <c r="AJ69">
        <v>0</v>
      </c>
      <c r="AK69">
        <v>12.671286308418749</v>
      </c>
      <c r="AL69">
        <v>19.524344234079177</v>
      </c>
      <c r="AM69">
        <v>3.6069178246110791</v>
      </c>
      <c r="AN69">
        <v>0</v>
      </c>
      <c r="AO69">
        <v>2.1742400000000006</v>
      </c>
      <c r="AP69">
        <v>2.9281309063794536</v>
      </c>
      <c r="AQ69">
        <v>0</v>
      </c>
      <c r="AR69">
        <v>10.997572463768115</v>
      </c>
      <c r="AS69">
        <v>7.6105936736362754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708.9985958954187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87.161651320525934</v>
      </c>
      <c r="L70">
        <v>34.130000000000003</v>
      </c>
      <c r="M70">
        <v>0</v>
      </c>
      <c r="N70">
        <v>29.209999999999997</v>
      </c>
      <c r="O70">
        <v>49.04</v>
      </c>
      <c r="P70">
        <v>65.53</v>
      </c>
      <c r="Q70">
        <v>2.9080027453671931</v>
      </c>
      <c r="R70">
        <v>5.81</v>
      </c>
      <c r="S70">
        <v>3.8720411392405061</v>
      </c>
      <c r="T70">
        <v>0</v>
      </c>
      <c r="U70">
        <v>279.91999999999996</v>
      </c>
      <c r="V70">
        <v>1.9400000000000004</v>
      </c>
      <c r="W70">
        <v>11.05</v>
      </c>
      <c r="X70">
        <v>11.621399157134256</v>
      </c>
      <c r="Y70">
        <v>0</v>
      </c>
      <c r="Z70">
        <v>1.6027399999999998</v>
      </c>
      <c r="AA70">
        <v>6.4131211908110659</v>
      </c>
      <c r="AB70">
        <v>4.9205694653205621</v>
      </c>
      <c r="AC70">
        <v>3.7589903992150173</v>
      </c>
      <c r="AD70">
        <v>9.0327463773864629</v>
      </c>
      <c r="AE70">
        <v>11.996251495964403</v>
      </c>
      <c r="AF70">
        <v>0</v>
      </c>
      <c r="AG70">
        <v>0</v>
      </c>
      <c r="AH70">
        <v>28.777503356363919</v>
      </c>
      <c r="AI70">
        <v>0.78214515772226578</v>
      </c>
      <c r="AJ70">
        <v>0</v>
      </c>
      <c r="AK70">
        <v>12.671286308418749</v>
      </c>
      <c r="AL70">
        <v>19.524344234079177</v>
      </c>
      <c r="AM70">
        <v>3.6069178246110791</v>
      </c>
      <c r="AN70">
        <v>0</v>
      </c>
      <c r="AO70">
        <v>2.1640800000000002</v>
      </c>
      <c r="AP70">
        <v>2.9281309063794536</v>
      </c>
      <c r="AQ70">
        <v>0</v>
      </c>
      <c r="AR70">
        <v>10.997572463768115</v>
      </c>
      <c r="AS70">
        <v>7.6105936736362754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708.98008721594454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87.161651320525934</v>
      </c>
      <c r="L71">
        <v>34.130000000000003</v>
      </c>
      <c r="M71">
        <v>0</v>
      </c>
      <c r="N71">
        <v>29.209999999999997</v>
      </c>
      <c r="O71">
        <v>49.04</v>
      </c>
      <c r="P71">
        <v>65.53</v>
      </c>
      <c r="Q71">
        <v>2.9080027453671931</v>
      </c>
      <c r="R71">
        <v>5.81</v>
      </c>
      <c r="S71">
        <v>3.8720411392405061</v>
      </c>
      <c r="T71">
        <v>0</v>
      </c>
      <c r="U71">
        <v>279.91999999999996</v>
      </c>
      <c r="V71">
        <v>2.27</v>
      </c>
      <c r="W71">
        <v>5.5985286389910653</v>
      </c>
      <c r="X71">
        <v>11.81141895950979</v>
      </c>
      <c r="Y71">
        <v>0</v>
      </c>
      <c r="Z71">
        <v>1.6027399999999998</v>
      </c>
      <c r="AA71">
        <v>6.9109317862165982</v>
      </c>
      <c r="AB71">
        <v>4.9205694653205621</v>
      </c>
      <c r="AC71">
        <v>3.7589903992150173</v>
      </c>
      <c r="AD71">
        <v>9.0327463773864629</v>
      </c>
      <c r="AE71">
        <v>11.996251495964403</v>
      </c>
      <c r="AF71">
        <v>0</v>
      </c>
      <c r="AG71">
        <v>0</v>
      </c>
      <c r="AH71">
        <v>28.777503356363919</v>
      </c>
      <c r="AI71">
        <v>0.78214515772226578</v>
      </c>
      <c r="AJ71">
        <v>0</v>
      </c>
      <c r="AK71">
        <v>12.671286308418749</v>
      </c>
      <c r="AL71">
        <v>19.524344234079177</v>
      </c>
      <c r="AM71">
        <v>3.6069178246110791</v>
      </c>
      <c r="AN71">
        <v>0</v>
      </c>
      <c r="AO71">
        <v>2.2326600000000001</v>
      </c>
      <c r="AP71">
        <v>2.9281309063794536</v>
      </c>
      <c r="AQ71">
        <v>0</v>
      </c>
      <c r="AR71">
        <v>10.997572463768115</v>
      </c>
      <c r="AS71">
        <v>7.6105936736362754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704.61502625271658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87.161651320525934</v>
      </c>
      <c r="L72">
        <v>34.130000000000003</v>
      </c>
      <c r="M72">
        <v>0</v>
      </c>
      <c r="N72">
        <v>29.209999999999997</v>
      </c>
      <c r="O72">
        <v>49.04</v>
      </c>
      <c r="P72">
        <v>65.53</v>
      </c>
      <c r="Q72">
        <v>2.9080027453671931</v>
      </c>
      <c r="R72">
        <v>5.81</v>
      </c>
      <c r="S72">
        <v>3.8720411392405061</v>
      </c>
      <c r="T72">
        <v>0</v>
      </c>
      <c r="U72">
        <v>279.91999999999996</v>
      </c>
      <c r="V72">
        <v>2.27</v>
      </c>
      <c r="W72">
        <v>5.5985286389910653</v>
      </c>
      <c r="X72">
        <v>11.81141895950979</v>
      </c>
      <c r="Y72">
        <v>0</v>
      </c>
      <c r="Z72">
        <v>1.6027399999999998</v>
      </c>
      <c r="AA72">
        <v>6.9109317862165982</v>
      </c>
      <c r="AB72">
        <v>4.9205694653205621</v>
      </c>
      <c r="AC72">
        <v>3.7589903992150173</v>
      </c>
      <c r="AD72">
        <v>9.0327463773864629</v>
      </c>
      <c r="AE72">
        <v>11.996251495964403</v>
      </c>
      <c r="AF72">
        <v>0</v>
      </c>
      <c r="AG72">
        <v>0</v>
      </c>
      <c r="AH72">
        <v>28.777503356363919</v>
      </c>
      <c r="AI72">
        <v>0.78214515772226578</v>
      </c>
      <c r="AJ72">
        <v>0</v>
      </c>
      <c r="AK72">
        <v>12.671286308418749</v>
      </c>
      <c r="AL72">
        <v>19.524344234079177</v>
      </c>
      <c r="AM72">
        <v>3.6069178246110791</v>
      </c>
      <c r="AN72">
        <v>0</v>
      </c>
      <c r="AO72">
        <v>2.2326600000000001</v>
      </c>
      <c r="AP72">
        <v>2.9281309063794536</v>
      </c>
      <c r="AQ72">
        <v>0</v>
      </c>
      <c r="AR72">
        <v>10.997572463768115</v>
      </c>
      <c r="AS72">
        <v>7.6105936736362754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704.61502625271658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87.17</v>
      </c>
      <c r="L73">
        <v>34.130000000000003</v>
      </c>
      <c r="M73">
        <v>0</v>
      </c>
      <c r="N73">
        <v>29.209999999999997</v>
      </c>
      <c r="O73">
        <v>49.04</v>
      </c>
      <c r="P73">
        <v>65.53</v>
      </c>
      <c r="Q73">
        <v>2.9080027453671931</v>
      </c>
      <c r="R73">
        <v>5.7515941225395064</v>
      </c>
      <c r="S73">
        <v>3.8720411392405061</v>
      </c>
      <c r="T73">
        <v>0</v>
      </c>
      <c r="U73">
        <v>279.91999999999996</v>
      </c>
      <c r="V73">
        <v>4.4800000000000004</v>
      </c>
      <c r="W73">
        <v>11.05</v>
      </c>
      <c r="X73">
        <v>24.32253994778068</v>
      </c>
      <c r="Y73">
        <v>0</v>
      </c>
      <c r="Z73">
        <v>1.6027399999999998</v>
      </c>
      <c r="AA73">
        <v>10.367667604313176</v>
      </c>
      <c r="AB73">
        <v>4.9205694653205621</v>
      </c>
      <c r="AC73">
        <v>3.7589903992150173</v>
      </c>
      <c r="AD73">
        <v>9.0327463773864629</v>
      </c>
      <c r="AE73">
        <v>11.996251495964403</v>
      </c>
      <c r="AF73">
        <v>0</v>
      </c>
      <c r="AG73">
        <v>0</v>
      </c>
      <c r="AH73">
        <v>37.635160753082317</v>
      </c>
      <c r="AI73">
        <v>0.78214515772226578</v>
      </c>
      <c r="AJ73">
        <v>0</v>
      </c>
      <c r="AK73">
        <v>12.671286308418749</v>
      </c>
      <c r="AL73">
        <v>18.861512048192775</v>
      </c>
      <c r="AM73">
        <v>3.6069178246110791</v>
      </c>
      <c r="AN73">
        <v>0</v>
      </c>
      <c r="AO73">
        <v>2.1259800000000002</v>
      </c>
      <c r="AP73">
        <v>2.9281309063794536</v>
      </c>
      <c r="AQ73">
        <v>0</v>
      </c>
      <c r="AR73">
        <v>10.997572463768115</v>
      </c>
      <c r="AS73">
        <v>7.6105936736362754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736.28244243293875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87.161651320525934</v>
      </c>
      <c r="L74">
        <v>34.130000000000003</v>
      </c>
      <c r="M74">
        <v>0</v>
      </c>
      <c r="N74">
        <v>29.209999999999997</v>
      </c>
      <c r="O74">
        <v>49.04</v>
      </c>
      <c r="P74">
        <v>65.53</v>
      </c>
      <c r="Q74">
        <v>2.9080027453671931</v>
      </c>
      <c r="R74">
        <v>5.81</v>
      </c>
      <c r="S74">
        <v>3.8720411392405061</v>
      </c>
      <c r="T74">
        <v>0</v>
      </c>
      <c r="U74">
        <v>279.91999999999996</v>
      </c>
      <c r="V74">
        <v>4.4800000000000004</v>
      </c>
      <c r="W74">
        <v>11.05</v>
      </c>
      <c r="X74">
        <v>24.32253994778068</v>
      </c>
      <c r="Y74">
        <v>0</v>
      </c>
      <c r="Z74">
        <v>1.6027399999999998</v>
      </c>
      <c r="AA74">
        <v>10.367667604313176</v>
      </c>
      <c r="AB74">
        <v>4.9205694653205621</v>
      </c>
      <c r="AC74">
        <v>3.7589903992150173</v>
      </c>
      <c r="AD74">
        <v>9.0327463773864629</v>
      </c>
      <c r="AE74">
        <v>11.996251495964403</v>
      </c>
      <c r="AF74">
        <v>0</v>
      </c>
      <c r="AG74">
        <v>0</v>
      </c>
      <c r="AH74">
        <v>37.635160753082317</v>
      </c>
      <c r="AI74">
        <v>1.2514322523556254</v>
      </c>
      <c r="AJ74">
        <v>0</v>
      </c>
      <c r="AK74">
        <v>12.671286308418749</v>
      </c>
      <c r="AL74">
        <v>18.861512048192775</v>
      </c>
      <c r="AM74">
        <v>3.6069178246110791</v>
      </c>
      <c r="AN74">
        <v>0</v>
      </c>
      <c r="AO74">
        <v>2.1259800000000002</v>
      </c>
      <c r="AP74">
        <v>2.9281309063794536</v>
      </c>
      <c r="AQ74">
        <v>0</v>
      </c>
      <c r="AR74">
        <v>10.997572463768115</v>
      </c>
      <c r="AS74">
        <v>7.6105936736362754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736.80178672555837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87.17</v>
      </c>
      <c r="L75">
        <v>33.898303473125814</v>
      </c>
      <c r="M75">
        <v>0</v>
      </c>
      <c r="N75">
        <v>29.209999999999997</v>
      </c>
      <c r="O75">
        <v>49.04</v>
      </c>
      <c r="P75">
        <v>65.53</v>
      </c>
      <c r="Q75">
        <v>2.9080027453671931</v>
      </c>
      <c r="R75">
        <v>5.81</v>
      </c>
      <c r="S75">
        <v>3.8720411392405061</v>
      </c>
      <c r="T75">
        <v>0</v>
      </c>
      <c r="U75">
        <v>279.91999999999996</v>
      </c>
      <c r="V75">
        <v>4.4800000000000004</v>
      </c>
      <c r="W75">
        <v>11.05</v>
      </c>
      <c r="X75">
        <v>24.32253994778068</v>
      </c>
      <c r="Y75">
        <v>0</v>
      </c>
      <c r="Z75">
        <v>1.6027399999999998</v>
      </c>
      <c r="AA75">
        <v>10.367667604313176</v>
      </c>
      <c r="AB75">
        <v>4.9205694653205621</v>
      </c>
      <c r="AC75">
        <v>3.7589903992150173</v>
      </c>
      <c r="AD75">
        <v>9.0327463773864629</v>
      </c>
      <c r="AE75">
        <v>11.996251495964403</v>
      </c>
      <c r="AF75">
        <v>0</v>
      </c>
      <c r="AG75">
        <v>0</v>
      </c>
      <c r="AH75">
        <v>37.635160753082317</v>
      </c>
      <c r="AI75">
        <v>2.5051649316457283</v>
      </c>
      <c r="AJ75">
        <v>0</v>
      </c>
      <c r="AK75">
        <v>12.671286308418749</v>
      </c>
      <c r="AL75">
        <v>18.861512048192775</v>
      </c>
      <c r="AM75">
        <v>3.6069178246110791</v>
      </c>
      <c r="AN75">
        <v>0</v>
      </c>
      <c r="AO75">
        <v>2.2707600000000006</v>
      </c>
      <c r="AP75">
        <v>2.9281309063794536</v>
      </c>
      <c r="AQ75">
        <v>0</v>
      </c>
      <c r="AR75">
        <v>10.997572463768115</v>
      </c>
      <c r="AS75">
        <v>7.6105936736362754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737.97695155744839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87.169999999999987</v>
      </c>
      <c r="L76">
        <v>33.89882666482071</v>
      </c>
      <c r="M76">
        <v>0</v>
      </c>
      <c r="N76">
        <v>29.209999999999997</v>
      </c>
      <c r="O76">
        <v>49.04</v>
      </c>
      <c r="P76">
        <v>65.53</v>
      </c>
      <c r="Q76">
        <v>2.9080027453671931</v>
      </c>
      <c r="R76">
        <v>5.81</v>
      </c>
      <c r="S76">
        <v>3.8720411392405061</v>
      </c>
      <c r="T76">
        <v>0</v>
      </c>
      <c r="U76">
        <v>279.91999999999996</v>
      </c>
      <c r="V76">
        <v>4.4800000000000004</v>
      </c>
      <c r="W76">
        <v>11.05</v>
      </c>
      <c r="X76">
        <v>24.32253994778068</v>
      </c>
      <c r="Y76">
        <v>0</v>
      </c>
      <c r="Z76">
        <v>1.6027399999999998</v>
      </c>
      <c r="AA76">
        <v>10.367667604313176</v>
      </c>
      <c r="AB76">
        <v>4.9205694653205621</v>
      </c>
      <c r="AC76">
        <v>3.7589903992150173</v>
      </c>
      <c r="AD76">
        <v>9.0327463773864629</v>
      </c>
      <c r="AE76">
        <v>11.996251495964403</v>
      </c>
      <c r="AF76">
        <v>0</v>
      </c>
      <c r="AG76">
        <v>0</v>
      </c>
      <c r="AH76">
        <v>37.635160753082317</v>
      </c>
      <c r="AI76">
        <v>12.056537563595279</v>
      </c>
      <c r="AJ76">
        <v>0</v>
      </c>
      <c r="AK76">
        <v>12.671286308418749</v>
      </c>
      <c r="AL76">
        <v>18.861512048192775</v>
      </c>
      <c r="AM76">
        <v>3.6069178246110791</v>
      </c>
      <c r="AN76">
        <v>0</v>
      </c>
      <c r="AO76">
        <v>2.2707600000000006</v>
      </c>
      <c r="AP76">
        <v>2.9281309063794536</v>
      </c>
      <c r="AQ76">
        <v>0</v>
      </c>
      <c r="AR76">
        <v>10.997572463768115</v>
      </c>
      <c r="AS76">
        <v>7.6105936736362754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747.52884738109276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87.161651320525934</v>
      </c>
      <c r="L77">
        <v>33.899066167153322</v>
      </c>
      <c r="M77">
        <v>0</v>
      </c>
      <c r="N77">
        <v>29.209999999999997</v>
      </c>
      <c r="O77">
        <v>49.04</v>
      </c>
      <c r="P77">
        <v>65.53</v>
      </c>
      <c r="Q77">
        <v>2.9080027453671931</v>
      </c>
      <c r="R77">
        <v>5.8100000000000005</v>
      </c>
      <c r="S77">
        <v>3.8720411392405061</v>
      </c>
      <c r="T77">
        <v>0</v>
      </c>
      <c r="U77">
        <v>279.91999999999996</v>
      </c>
      <c r="V77">
        <v>4.4800000000000004</v>
      </c>
      <c r="W77">
        <v>11.05</v>
      </c>
      <c r="X77">
        <v>24.32253994778068</v>
      </c>
      <c r="Y77">
        <v>0</v>
      </c>
      <c r="Z77">
        <v>4.8107600000000001</v>
      </c>
      <c r="AA77">
        <v>10.367667604313176</v>
      </c>
      <c r="AB77">
        <v>10.034057936430907</v>
      </c>
      <c r="AC77">
        <v>7.5179807984300346</v>
      </c>
      <c r="AD77">
        <v>9.2612773999679217</v>
      </c>
      <c r="AE77">
        <v>12.281766886655303</v>
      </c>
      <c r="AF77">
        <v>0</v>
      </c>
      <c r="AG77">
        <v>0</v>
      </c>
      <c r="AH77">
        <v>37.986304430400367</v>
      </c>
      <c r="AI77">
        <v>12.056537563595279</v>
      </c>
      <c r="AJ77">
        <v>0</v>
      </c>
      <c r="AK77">
        <v>12.671286308418749</v>
      </c>
      <c r="AL77">
        <v>18.861512048192775</v>
      </c>
      <c r="AM77">
        <v>3.8865059455450575</v>
      </c>
      <c r="AN77">
        <v>0</v>
      </c>
      <c r="AO77">
        <v>2.2707600000000006</v>
      </c>
      <c r="AP77">
        <v>3.1185990919635462</v>
      </c>
      <c r="AQ77">
        <v>0</v>
      </c>
      <c r="AR77">
        <v>10.997572463768115</v>
      </c>
      <c r="AS77">
        <v>7.6105936736362754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760.93648347138503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141.16999999999996</v>
      </c>
      <c r="L78">
        <v>62.569999999999993</v>
      </c>
      <c r="M78">
        <v>0</v>
      </c>
      <c r="N78">
        <v>29.209999999999997</v>
      </c>
      <c r="O78">
        <v>49.04</v>
      </c>
      <c r="P78">
        <v>65.53</v>
      </c>
      <c r="Q78">
        <v>4.9625396825396821</v>
      </c>
      <c r="R78">
        <v>10.11</v>
      </c>
      <c r="S78">
        <v>6.3425400641025638</v>
      </c>
      <c r="T78">
        <v>0</v>
      </c>
      <c r="U78">
        <v>279.91999999999996</v>
      </c>
      <c r="V78">
        <v>4.4800000000000004</v>
      </c>
      <c r="W78">
        <v>11.05</v>
      </c>
      <c r="X78">
        <v>24.32253994778068</v>
      </c>
      <c r="Y78">
        <v>0</v>
      </c>
      <c r="Z78">
        <v>4.8107600000000001</v>
      </c>
      <c r="AA78">
        <v>10.367667604313176</v>
      </c>
      <c r="AB78">
        <v>10.034057936430907</v>
      </c>
      <c r="AC78">
        <v>7.5179807984300346</v>
      </c>
      <c r="AD78">
        <v>9.2612773999679217</v>
      </c>
      <c r="AE78">
        <v>12.281766886655303</v>
      </c>
      <c r="AF78">
        <v>0</v>
      </c>
      <c r="AG78">
        <v>0</v>
      </c>
      <c r="AH78">
        <v>37.986304430400367</v>
      </c>
      <c r="AI78">
        <v>12.056537563595279</v>
      </c>
      <c r="AJ78">
        <v>0</v>
      </c>
      <c r="AK78">
        <v>12.671286308418749</v>
      </c>
      <c r="AL78">
        <v>18.861512048192775</v>
      </c>
      <c r="AM78">
        <v>3.8865059455450575</v>
      </c>
      <c r="AN78">
        <v>0</v>
      </c>
      <c r="AO78">
        <v>2.2707600000000006</v>
      </c>
      <c r="AP78">
        <v>3.1185990919635462</v>
      </c>
      <c r="AQ78">
        <v>0</v>
      </c>
      <c r="AR78">
        <v>10.997572463768115</v>
      </c>
      <c r="AS78">
        <v>7.6105936736362754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852.44080184574034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159.01</v>
      </c>
      <c r="L79">
        <v>62.569999999999993</v>
      </c>
      <c r="M79">
        <v>0</v>
      </c>
      <c r="N79">
        <v>29.209999999999997</v>
      </c>
      <c r="O79">
        <v>49.04</v>
      </c>
      <c r="P79">
        <v>65.53</v>
      </c>
      <c r="Q79">
        <v>4.9625396825396821</v>
      </c>
      <c r="R79">
        <v>10.11</v>
      </c>
      <c r="S79">
        <v>6.3425400641025638</v>
      </c>
      <c r="T79">
        <v>0</v>
      </c>
      <c r="U79">
        <v>279.91999999999996</v>
      </c>
      <c r="V79">
        <v>4.4800000000000004</v>
      </c>
      <c r="W79">
        <v>11.05</v>
      </c>
      <c r="X79">
        <v>24.32253994778068</v>
      </c>
      <c r="Y79">
        <v>0</v>
      </c>
      <c r="Z79">
        <v>4.8107600000000001</v>
      </c>
      <c r="AA79">
        <v>10.367667604313176</v>
      </c>
      <c r="AB79">
        <v>10.034057936430907</v>
      </c>
      <c r="AC79">
        <v>7.5179807984300346</v>
      </c>
      <c r="AD79">
        <v>9.2612773999679217</v>
      </c>
      <c r="AE79">
        <v>12.281766886655303</v>
      </c>
      <c r="AF79">
        <v>0</v>
      </c>
      <c r="AG79">
        <v>0</v>
      </c>
      <c r="AH79">
        <v>37.986304430400367</v>
      </c>
      <c r="AI79">
        <v>12.056537563595279</v>
      </c>
      <c r="AJ79">
        <v>0</v>
      </c>
      <c r="AK79">
        <v>12.671286308418749</v>
      </c>
      <c r="AL79">
        <v>18.861512048192775</v>
      </c>
      <c r="AM79">
        <v>3.8865059455450575</v>
      </c>
      <c r="AN79">
        <v>0</v>
      </c>
      <c r="AO79">
        <v>2.2707600000000006</v>
      </c>
      <c r="AP79">
        <v>2.6157630820215418</v>
      </c>
      <c r="AQ79">
        <v>0</v>
      </c>
      <c r="AR79">
        <v>10.997572463768115</v>
      </c>
      <c r="AS79">
        <v>7.6105936736362754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869.77796583579845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159.01</v>
      </c>
      <c r="L80">
        <v>62.569999999999993</v>
      </c>
      <c r="M80">
        <v>0</v>
      </c>
      <c r="N80">
        <v>29.209999999999997</v>
      </c>
      <c r="O80">
        <v>49.04</v>
      </c>
      <c r="P80">
        <v>65.53</v>
      </c>
      <c r="Q80">
        <v>4.9625396825396821</v>
      </c>
      <c r="R80">
        <v>10.11</v>
      </c>
      <c r="S80">
        <v>6.3425400641025638</v>
      </c>
      <c r="T80">
        <v>0</v>
      </c>
      <c r="U80">
        <v>279.91999999999996</v>
      </c>
      <c r="V80">
        <v>4.4800000000000004</v>
      </c>
      <c r="W80">
        <v>11.05</v>
      </c>
      <c r="X80">
        <v>24.32253994778068</v>
      </c>
      <c r="Y80">
        <v>0</v>
      </c>
      <c r="Z80">
        <v>4.8107600000000001</v>
      </c>
      <c r="AA80">
        <v>10.367667604313176</v>
      </c>
      <c r="AB80">
        <v>10.034057936430907</v>
      </c>
      <c r="AC80">
        <v>7.5179807984300346</v>
      </c>
      <c r="AD80">
        <v>9.2612773999679217</v>
      </c>
      <c r="AE80">
        <v>12.281766886655303</v>
      </c>
      <c r="AF80">
        <v>0</v>
      </c>
      <c r="AG80">
        <v>0</v>
      </c>
      <c r="AH80">
        <v>37.986304430400367</v>
      </c>
      <c r="AI80">
        <v>12.056537563595279</v>
      </c>
      <c r="AJ80">
        <v>0</v>
      </c>
      <c r="AK80">
        <v>12.671286308418749</v>
      </c>
      <c r="AL80">
        <v>18.861512048192775</v>
      </c>
      <c r="AM80">
        <v>3.8865059455450575</v>
      </c>
      <c r="AN80">
        <v>0</v>
      </c>
      <c r="AO80">
        <v>2.2707600000000006</v>
      </c>
      <c r="AP80">
        <v>2.6157630820215418</v>
      </c>
      <c r="AQ80">
        <v>0</v>
      </c>
      <c r="AR80">
        <v>10.997572463768115</v>
      </c>
      <c r="AS80">
        <v>7.6105936736362754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869.77796583579845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159.01</v>
      </c>
      <c r="L81">
        <v>62.569999999999993</v>
      </c>
      <c r="M81">
        <v>0</v>
      </c>
      <c r="N81">
        <v>29.209999999999997</v>
      </c>
      <c r="O81">
        <v>49.04</v>
      </c>
      <c r="P81">
        <v>65.53</v>
      </c>
      <c r="Q81">
        <v>4.9625396825396821</v>
      </c>
      <c r="R81">
        <v>10.11</v>
      </c>
      <c r="S81">
        <v>6.3425400641025638</v>
      </c>
      <c r="T81">
        <v>0</v>
      </c>
      <c r="U81">
        <v>279.91999999999996</v>
      </c>
      <c r="V81">
        <v>4.4800000000000004</v>
      </c>
      <c r="W81">
        <v>11.05</v>
      </c>
      <c r="X81">
        <v>24.32253994778068</v>
      </c>
      <c r="Y81">
        <v>0</v>
      </c>
      <c r="Z81">
        <v>4.8107600000000001</v>
      </c>
      <c r="AA81">
        <v>10.367667604313176</v>
      </c>
      <c r="AB81">
        <v>10.034057936430907</v>
      </c>
      <c r="AC81">
        <v>7.5179807984300346</v>
      </c>
      <c r="AD81">
        <v>9.2612773999679217</v>
      </c>
      <c r="AE81">
        <v>12.281766886655303</v>
      </c>
      <c r="AF81">
        <v>0</v>
      </c>
      <c r="AG81">
        <v>0</v>
      </c>
      <c r="AH81">
        <v>37.986304430400367</v>
      </c>
      <c r="AI81">
        <v>12.056537563595279</v>
      </c>
      <c r="AJ81">
        <v>0</v>
      </c>
      <c r="AK81">
        <v>12.671286308418749</v>
      </c>
      <c r="AL81">
        <v>18.861512048192775</v>
      </c>
      <c r="AM81">
        <v>3.8865059455450575</v>
      </c>
      <c r="AN81">
        <v>0</v>
      </c>
      <c r="AO81">
        <v>1.9837400000000003</v>
      </c>
      <c r="AP81">
        <v>2.6157630820215418</v>
      </c>
      <c r="AQ81">
        <v>0</v>
      </c>
      <c r="AR81">
        <v>10.997572463768115</v>
      </c>
      <c r="AS81">
        <v>7.6105936736362754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869.49094583579847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159.01</v>
      </c>
      <c r="L82">
        <v>62.569999999999993</v>
      </c>
      <c r="M82">
        <v>0</v>
      </c>
      <c r="N82">
        <v>29.209999999999997</v>
      </c>
      <c r="O82">
        <v>49.04</v>
      </c>
      <c r="P82">
        <v>65.53</v>
      </c>
      <c r="Q82">
        <v>4.9625396825396821</v>
      </c>
      <c r="R82">
        <v>10.11</v>
      </c>
      <c r="S82">
        <v>6.3425400641025638</v>
      </c>
      <c r="T82">
        <v>0</v>
      </c>
      <c r="U82">
        <v>279.91999999999996</v>
      </c>
      <c r="V82">
        <v>4.4800000000000004</v>
      </c>
      <c r="W82">
        <v>11.05</v>
      </c>
      <c r="X82">
        <v>24.32253994778068</v>
      </c>
      <c r="Y82">
        <v>0</v>
      </c>
      <c r="Z82">
        <v>4.8107600000000001</v>
      </c>
      <c r="AA82">
        <v>10.367667604313176</v>
      </c>
      <c r="AB82">
        <v>10.034057936430907</v>
      </c>
      <c r="AC82">
        <v>7.5179807984300346</v>
      </c>
      <c r="AD82">
        <v>9.2612773999679217</v>
      </c>
      <c r="AE82">
        <v>12.281766886655303</v>
      </c>
      <c r="AF82">
        <v>0</v>
      </c>
      <c r="AG82">
        <v>0</v>
      </c>
      <c r="AH82">
        <v>37.986304430400367</v>
      </c>
      <c r="AI82">
        <v>3.9130262155458069</v>
      </c>
      <c r="AJ82">
        <v>0</v>
      </c>
      <c r="AK82">
        <v>12.671286308418749</v>
      </c>
      <c r="AL82">
        <v>18.861512048192775</v>
      </c>
      <c r="AM82">
        <v>3.8865059455450575</v>
      </c>
      <c r="AN82">
        <v>0</v>
      </c>
      <c r="AO82">
        <v>1.9837400000000003</v>
      </c>
      <c r="AP82">
        <v>2.6157630820215418</v>
      </c>
      <c r="AQ82">
        <v>0</v>
      </c>
      <c r="AR82">
        <v>10.997572463768115</v>
      </c>
      <c r="AS82">
        <v>7.6105936736362754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861.34743448774896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159.01</v>
      </c>
      <c r="L83">
        <v>62.569999999999993</v>
      </c>
      <c r="M83">
        <v>0</v>
      </c>
      <c r="N83">
        <v>29.209999999999997</v>
      </c>
      <c r="O83">
        <v>49.04</v>
      </c>
      <c r="P83">
        <v>65.53</v>
      </c>
      <c r="Q83">
        <v>4.9625396825396821</v>
      </c>
      <c r="R83">
        <v>10.11</v>
      </c>
      <c r="S83">
        <v>6.3425400641025638</v>
      </c>
      <c r="T83">
        <v>0</v>
      </c>
      <c r="U83">
        <v>279.91999999999996</v>
      </c>
      <c r="V83">
        <v>4.4800000000000004</v>
      </c>
      <c r="W83">
        <v>11.05</v>
      </c>
      <c r="X83">
        <v>24.32253994778068</v>
      </c>
      <c r="Y83">
        <v>0</v>
      </c>
      <c r="Z83">
        <v>4.8107600000000001</v>
      </c>
      <c r="AA83">
        <v>10.367667604313176</v>
      </c>
      <c r="AB83">
        <v>10.034057936430907</v>
      </c>
      <c r="AC83">
        <v>7.5179807984300346</v>
      </c>
      <c r="AD83">
        <v>9.2612773999679217</v>
      </c>
      <c r="AE83">
        <v>12.281766886655303</v>
      </c>
      <c r="AF83">
        <v>0</v>
      </c>
      <c r="AG83">
        <v>0</v>
      </c>
      <c r="AH83">
        <v>37.986304430400367</v>
      </c>
      <c r="AI83">
        <v>3.9130262155458069</v>
      </c>
      <c r="AJ83">
        <v>0</v>
      </c>
      <c r="AK83">
        <v>12.671286308418749</v>
      </c>
      <c r="AL83">
        <v>18.861512048192775</v>
      </c>
      <c r="AM83">
        <v>3.8865059455450575</v>
      </c>
      <c r="AN83">
        <v>0</v>
      </c>
      <c r="AO83">
        <v>2.0828000000000002</v>
      </c>
      <c r="AP83">
        <v>2.6157630820215418</v>
      </c>
      <c r="AQ83">
        <v>0</v>
      </c>
      <c r="AR83">
        <v>10.997572463768115</v>
      </c>
      <c r="AS83">
        <v>7.6105936736362754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861.44649448774896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159.01</v>
      </c>
      <c r="L84">
        <v>62.569999999999993</v>
      </c>
      <c r="M84">
        <v>0</v>
      </c>
      <c r="N84">
        <v>29.209999999999997</v>
      </c>
      <c r="O84">
        <v>49.04</v>
      </c>
      <c r="P84">
        <v>65.53</v>
      </c>
      <c r="Q84">
        <v>4.9625396825396821</v>
      </c>
      <c r="R84">
        <v>10.11</v>
      </c>
      <c r="S84">
        <v>6.3425400641025638</v>
      </c>
      <c r="T84">
        <v>0</v>
      </c>
      <c r="U84">
        <v>279.91999999999996</v>
      </c>
      <c r="V84">
        <v>4.4800000000000004</v>
      </c>
      <c r="W84">
        <v>11.05</v>
      </c>
      <c r="X84">
        <v>24.32253994778068</v>
      </c>
      <c r="Y84">
        <v>0</v>
      </c>
      <c r="Z84">
        <v>4.8107600000000001</v>
      </c>
      <c r="AA84">
        <v>10.367667604313176</v>
      </c>
      <c r="AB84">
        <v>10.034057936430907</v>
      </c>
      <c r="AC84">
        <v>7.5179807984300346</v>
      </c>
      <c r="AD84">
        <v>9.2612773999679217</v>
      </c>
      <c r="AE84">
        <v>12.281766886655303</v>
      </c>
      <c r="AF84">
        <v>0</v>
      </c>
      <c r="AG84">
        <v>0</v>
      </c>
      <c r="AH84">
        <v>37.986304430400367</v>
      </c>
      <c r="AI84">
        <v>3.9130262155458069</v>
      </c>
      <c r="AJ84">
        <v>0</v>
      </c>
      <c r="AK84">
        <v>12.671286308418749</v>
      </c>
      <c r="AL84">
        <v>18.861512048192775</v>
      </c>
      <c r="AM84">
        <v>3.8865059455450575</v>
      </c>
      <c r="AN84">
        <v>0</v>
      </c>
      <c r="AO84">
        <v>2.0828000000000002</v>
      </c>
      <c r="AP84">
        <v>3.1185990919635462</v>
      </c>
      <c r="AQ84">
        <v>0</v>
      </c>
      <c r="AR84">
        <v>10.997572463768115</v>
      </c>
      <c r="AS84">
        <v>7.6105936736362754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861.94933049769099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87.45</v>
      </c>
      <c r="L85">
        <v>33.899066167153322</v>
      </c>
      <c r="M85">
        <v>0</v>
      </c>
      <c r="N85">
        <v>29.209999999999997</v>
      </c>
      <c r="O85">
        <v>49.04</v>
      </c>
      <c r="P85">
        <v>65.53</v>
      </c>
      <c r="Q85">
        <v>2.9116647597254004</v>
      </c>
      <c r="R85">
        <v>5.8100000000000005</v>
      </c>
      <c r="S85">
        <v>3.8717207647843486</v>
      </c>
      <c r="T85">
        <v>0</v>
      </c>
      <c r="U85">
        <v>279.91999999999996</v>
      </c>
      <c r="V85">
        <v>4.4800000000000004</v>
      </c>
      <c r="W85">
        <v>11.05</v>
      </c>
      <c r="X85">
        <v>24.32253994778068</v>
      </c>
      <c r="Y85">
        <v>0</v>
      </c>
      <c r="Z85">
        <v>0.81279999999999997</v>
      </c>
      <c r="AA85">
        <v>10.367667604313176</v>
      </c>
      <c r="AB85">
        <v>6.8860736890141077</v>
      </c>
      <c r="AC85">
        <v>5.6384855988225278</v>
      </c>
      <c r="AD85">
        <v>9.0327463773864629</v>
      </c>
      <c r="AE85">
        <v>11.996251495964403</v>
      </c>
      <c r="AF85">
        <v>0</v>
      </c>
      <c r="AG85">
        <v>0</v>
      </c>
      <c r="AH85">
        <v>37.635160753082317</v>
      </c>
      <c r="AI85">
        <v>3.9130262155458069</v>
      </c>
      <c r="AJ85">
        <v>0</v>
      </c>
      <c r="AK85">
        <v>12.671286308418749</v>
      </c>
      <c r="AL85">
        <v>18.861512048192775</v>
      </c>
      <c r="AM85">
        <v>3.8865059455450575</v>
      </c>
      <c r="AN85">
        <v>0</v>
      </c>
      <c r="AO85">
        <v>2.0828000000000002</v>
      </c>
      <c r="AP85">
        <v>2.7097273869096936</v>
      </c>
      <c r="AQ85">
        <v>0</v>
      </c>
      <c r="AR85">
        <v>10.997572463768115</v>
      </c>
      <c r="AS85">
        <v>7.6105936736362754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742.59720120004329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87.161488515071284</v>
      </c>
      <c r="L86">
        <v>33.899066167153322</v>
      </c>
      <c r="M86">
        <v>0</v>
      </c>
      <c r="N86">
        <v>29.209999999999997</v>
      </c>
      <c r="O86">
        <v>49.04</v>
      </c>
      <c r="P86">
        <v>65.53</v>
      </c>
      <c r="Q86">
        <v>2.9116647597254004</v>
      </c>
      <c r="R86">
        <v>5.8100000000000005</v>
      </c>
      <c r="S86">
        <v>3.8717207647843486</v>
      </c>
      <c r="T86">
        <v>0</v>
      </c>
      <c r="U86">
        <v>279.91999999999996</v>
      </c>
      <c r="V86">
        <v>4.4800000000000004</v>
      </c>
      <c r="W86">
        <v>11.05</v>
      </c>
      <c r="X86">
        <v>24.32253994778068</v>
      </c>
      <c r="Y86">
        <v>0</v>
      </c>
      <c r="Z86">
        <v>0.81279999999999997</v>
      </c>
      <c r="AA86">
        <v>10.367667604313176</v>
      </c>
      <c r="AB86">
        <v>6.8860736890141077</v>
      </c>
      <c r="AC86">
        <v>5.6384855988225278</v>
      </c>
      <c r="AD86">
        <v>9.0327463773864629</v>
      </c>
      <c r="AE86">
        <v>11.996251495964403</v>
      </c>
      <c r="AF86">
        <v>0</v>
      </c>
      <c r="AG86">
        <v>0</v>
      </c>
      <c r="AH86">
        <v>37.635160753082317</v>
      </c>
      <c r="AI86">
        <v>3.9130262155458069</v>
      </c>
      <c r="AJ86">
        <v>0</v>
      </c>
      <c r="AK86">
        <v>12.671286308418749</v>
      </c>
      <c r="AL86">
        <v>18.861512048192775</v>
      </c>
      <c r="AM86">
        <v>3.8865059455450575</v>
      </c>
      <c r="AN86">
        <v>0</v>
      </c>
      <c r="AO86">
        <v>2.1539200000000007</v>
      </c>
      <c r="AP86">
        <v>2.4252948964374488</v>
      </c>
      <c r="AQ86">
        <v>0</v>
      </c>
      <c r="AR86">
        <v>10.997572463768115</v>
      </c>
      <c r="AS86">
        <v>7.6105936736362754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742.09537722464222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159.01</v>
      </c>
      <c r="L87">
        <v>62.569999999999993</v>
      </c>
      <c r="M87">
        <v>0</v>
      </c>
      <c r="N87">
        <v>29.209999999999997</v>
      </c>
      <c r="O87">
        <v>49.04</v>
      </c>
      <c r="P87">
        <v>65.53</v>
      </c>
      <c r="Q87">
        <v>4.9625396825396821</v>
      </c>
      <c r="R87">
        <v>10.11</v>
      </c>
      <c r="S87">
        <v>6.3425400641025638</v>
      </c>
      <c r="T87">
        <v>0</v>
      </c>
      <c r="U87">
        <v>279.91999999999996</v>
      </c>
      <c r="V87">
        <v>4.4800000000000004</v>
      </c>
      <c r="W87">
        <v>11.05</v>
      </c>
      <c r="X87">
        <v>24.32253994778068</v>
      </c>
      <c r="Y87">
        <v>0</v>
      </c>
      <c r="Z87">
        <v>0.81279999999999997</v>
      </c>
      <c r="AA87">
        <v>10.367667604313176</v>
      </c>
      <c r="AB87">
        <v>6.8860736890141077</v>
      </c>
      <c r="AC87">
        <v>5.6384855988225278</v>
      </c>
      <c r="AD87">
        <v>9.0327463773864629</v>
      </c>
      <c r="AE87">
        <v>11.996251495964403</v>
      </c>
      <c r="AF87">
        <v>0</v>
      </c>
      <c r="AG87">
        <v>0</v>
      </c>
      <c r="AH87">
        <v>37.635160753082317</v>
      </c>
      <c r="AI87">
        <v>3.9130262155458069</v>
      </c>
      <c r="AJ87">
        <v>0</v>
      </c>
      <c r="AK87">
        <v>12.671286308418749</v>
      </c>
      <c r="AL87">
        <v>18.861512048192775</v>
      </c>
      <c r="AM87">
        <v>3.8865059455450575</v>
      </c>
      <c r="AN87">
        <v>0</v>
      </c>
      <c r="AO87">
        <v>2.2860000000000005</v>
      </c>
      <c r="AP87">
        <v>2.6157630820215418</v>
      </c>
      <c r="AQ87">
        <v>0</v>
      </c>
      <c r="AR87">
        <v>10.997572463768115</v>
      </c>
      <c r="AS87">
        <v>7.6105936736362754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851.7590649501343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159.01</v>
      </c>
      <c r="L88">
        <v>62.569999999999993</v>
      </c>
      <c r="M88">
        <v>0</v>
      </c>
      <c r="N88">
        <v>29.209999999999997</v>
      </c>
      <c r="O88">
        <v>49.04</v>
      </c>
      <c r="P88">
        <v>65.53</v>
      </c>
      <c r="Q88">
        <v>4.9625396825396821</v>
      </c>
      <c r="R88">
        <v>10.11</v>
      </c>
      <c r="S88">
        <v>6.3425400641025638</v>
      </c>
      <c r="T88">
        <v>0</v>
      </c>
      <c r="U88">
        <v>279.91999999999996</v>
      </c>
      <c r="V88">
        <v>4.4800000000000004</v>
      </c>
      <c r="W88">
        <v>11.05</v>
      </c>
      <c r="X88">
        <v>24.32253994778068</v>
      </c>
      <c r="Y88">
        <v>0</v>
      </c>
      <c r="Z88">
        <v>0.81279999999999997</v>
      </c>
      <c r="AA88">
        <v>10.367667604313176</v>
      </c>
      <c r="AB88">
        <v>6.8860736890141077</v>
      </c>
      <c r="AC88">
        <v>5.6384855988225278</v>
      </c>
      <c r="AD88">
        <v>9.0327463773864629</v>
      </c>
      <c r="AE88">
        <v>11.996251495964403</v>
      </c>
      <c r="AF88">
        <v>0</v>
      </c>
      <c r="AG88">
        <v>0</v>
      </c>
      <c r="AH88">
        <v>37.635160753082317</v>
      </c>
      <c r="AI88">
        <v>3.9130262155458069</v>
      </c>
      <c r="AJ88">
        <v>0</v>
      </c>
      <c r="AK88">
        <v>12.671286308418749</v>
      </c>
      <c r="AL88">
        <v>18.861512048192775</v>
      </c>
      <c r="AM88">
        <v>3.8865059455450575</v>
      </c>
      <c r="AN88">
        <v>0</v>
      </c>
      <c r="AO88">
        <v>2.2860000000000005</v>
      </c>
      <c r="AP88">
        <v>2.9281309063794536</v>
      </c>
      <c r="AQ88">
        <v>0</v>
      </c>
      <c r="AR88">
        <v>10.997572463768115</v>
      </c>
      <c r="AS88">
        <v>7.6105936736362754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852.07143277449222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159.01</v>
      </c>
      <c r="L89">
        <v>62.569999999999993</v>
      </c>
      <c r="M89">
        <v>0</v>
      </c>
      <c r="N89">
        <v>29.209999999999997</v>
      </c>
      <c r="O89">
        <v>49.04</v>
      </c>
      <c r="P89">
        <v>65.53</v>
      </c>
      <c r="Q89">
        <v>4.9625396825396821</v>
      </c>
      <c r="R89">
        <v>10.11</v>
      </c>
      <c r="S89">
        <v>6.3425400641025638</v>
      </c>
      <c r="T89">
        <v>0</v>
      </c>
      <c r="U89">
        <v>279.91999999999996</v>
      </c>
      <c r="V89">
        <v>4.4800000000000004</v>
      </c>
      <c r="W89">
        <v>11.05</v>
      </c>
      <c r="X89">
        <v>24.32253994778068</v>
      </c>
      <c r="Y89">
        <v>0</v>
      </c>
      <c r="Z89">
        <v>0.81279999999999997</v>
      </c>
      <c r="AA89">
        <v>10.367667604313176</v>
      </c>
      <c r="AB89">
        <v>6.8860736890141077</v>
      </c>
      <c r="AC89">
        <v>5.6384855988225278</v>
      </c>
      <c r="AD89">
        <v>9.0327463773864629</v>
      </c>
      <c r="AE89">
        <v>11.996251495964403</v>
      </c>
      <c r="AF89">
        <v>0</v>
      </c>
      <c r="AG89">
        <v>0</v>
      </c>
      <c r="AH89">
        <v>37.635160753082317</v>
      </c>
      <c r="AI89">
        <v>3.9130262155458069</v>
      </c>
      <c r="AJ89">
        <v>0</v>
      </c>
      <c r="AK89">
        <v>12.671286308418749</v>
      </c>
      <c r="AL89">
        <v>18.861512048192775</v>
      </c>
      <c r="AM89">
        <v>3.8865059455450575</v>
      </c>
      <c r="AN89">
        <v>0</v>
      </c>
      <c r="AO89">
        <v>2.2860000000000005</v>
      </c>
      <c r="AP89">
        <v>2.9281309063794536</v>
      </c>
      <c r="AQ89">
        <v>0</v>
      </c>
      <c r="AR89">
        <v>10.997572463768115</v>
      </c>
      <c r="AS89">
        <v>7.6105936736362754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852.07143277449222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159.01</v>
      </c>
      <c r="L90">
        <v>62.569999999999993</v>
      </c>
      <c r="M90">
        <v>0</v>
      </c>
      <c r="N90">
        <v>29.209999999999997</v>
      </c>
      <c r="O90">
        <v>49.04</v>
      </c>
      <c r="P90">
        <v>65.53</v>
      </c>
      <c r="Q90">
        <v>4.9625396825396821</v>
      </c>
      <c r="R90">
        <v>10.11</v>
      </c>
      <c r="S90">
        <v>6.3425400641025638</v>
      </c>
      <c r="T90">
        <v>0</v>
      </c>
      <c r="U90">
        <v>279.91999999999996</v>
      </c>
      <c r="V90">
        <v>4.4800000000000004</v>
      </c>
      <c r="W90">
        <v>11.05</v>
      </c>
      <c r="X90">
        <v>24.32253994778068</v>
      </c>
      <c r="Y90">
        <v>0</v>
      </c>
      <c r="Z90">
        <v>3.2080200000000003</v>
      </c>
      <c r="AA90">
        <v>10.367667604313176</v>
      </c>
      <c r="AB90">
        <v>6.8860736890141077</v>
      </c>
      <c r="AC90">
        <v>5.6384855988225278</v>
      </c>
      <c r="AD90">
        <v>9.0327463773864629</v>
      </c>
      <c r="AE90">
        <v>11.996251495964403</v>
      </c>
      <c r="AF90">
        <v>0</v>
      </c>
      <c r="AG90">
        <v>0</v>
      </c>
      <c r="AH90">
        <v>37.635160753082317</v>
      </c>
      <c r="AI90">
        <v>3.9130262155458069</v>
      </c>
      <c r="AJ90">
        <v>0</v>
      </c>
      <c r="AK90">
        <v>12.671286308418749</v>
      </c>
      <c r="AL90">
        <v>18.861512048192775</v>
      </c>
      <c r="AM90">
        <v>3.8865059455450575</v>
      </c>
      <c r="AN90">
        <v>0</v>
      </c>
      <c r="AO90">
        <v>2.2860000000000005</v>
      </c>
      <c r="AP90">
        <v>2.9281309063794536</v>
      </c>
      <c r="AQ90">
        <v>0</v>
      </c>
      <c r="AR90">
        <v>10.997572463768115</v>
      </c>
      <c r="AS90">
        <v>7.6105936736362754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854.46665277449222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88.11</v>
      </c>
      <c r="L91">
        <v>50.73</v>
      </c>
      <c r="M91">
        <v>0</v>
      </c>
      <c r="N91">
        <v>29.209999999999997</v>
      </c>
      <c r="O91">
        <v>49.04</v>
      </c>
      <c r="P91">
        <v>65.53</v>
      </c>
      <c r="Q91">
        <v>4.8024767801857591</v>
      </c>
      <c r="R91">
        <v>9.7924784810126564</v>
      </c>
      <c r="S91">
        <v>6.14</v>
      </c>
      <c r="T91">
        <v>0</v>
      </c>
      <c r="U91">
        <v>279.91999999999996</v>
      </c>
      <c r="V91">
        <v>4.4800000000000004</v>
      </c>
      <c r="W91">
        <v>11.05</v>
      </c>
      <c r="X91">
        <v>24.32253994778068</v>
      </c>
      <c r="Y91">
        <v>0</v>
      </c>
      <c r="Z91">
        <v>4.8107600000000001</v>
      </c>
      <c r="AA91">
        <v>10.367667604313176</v>
      </c>
      <c r="AB91">
        <v>10.034057936430907</v>
      </c>
      <c r="AC91">
        <v>7.5179807984300346</v>
      </c>
      <c r="AD91">
        <v>9.2612773999679217</v>
      </c>
      <c r="AE91">
        <v>12.281766886655303</v>
      </c>
      <c r="AF91">
        <v>0</v>
      </c>
      <c r="AG91">
        <v>0</v>
      </c>
      <c r="AH91">
        <v>37.986304430400367</v>
      </c>
      <c r="AI91">
        <v>3.9130262155458069</v>
      </c>
      <c r="AJ91">
        <v>0</v>
      </c>
      <c r="AK91">
        <v>12.671286308418749</v>
      </c>
      <c r="AL91">
        <v>18.861512048192775</v>
      </c>
      <c r="AM91">
        <v>3.8865059455450575</v>
      </c>
      <c r="AN91">
        <v>0</v>
      </c>
      <c r="AO91">
        <v>2.3571200000000005</v>
      </c>
      <c r="AP91">
        <v>3.1185990919635462</v>
      </c>
      <c r="AQ91">
        <v>0</v>
      </c>
      <c r="AR91">
        <v>10.997572463768115</v>
      </c>
      <c r="AS91">
        <v>7.6105936736362754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778.80352601224706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87.161488515071284</v>
      </c>
      <c r="L92">
        <v>48.23</v>
      </c>
      <c r="M92">
        <v>0</v>
      </c>
      <c r="N92">
        <v>29.209999999999997</v>
      </c>
      <c r="O92">
        <v>49.04</v>
      </c>
      <c r="P92">
        <v>65.53</v>
      </c>
      <c r="Q92">
        <v>4.8024767801857591</v>
      </c>
      <c r="R92">
        <v>9.7924784810126564</v>
      </c>
      <c r="S92">
        <v>6.14</v>
      </c>
      <c r="T92">
        <v>0</v>
      </c>
      <c r="U92">
        <v>279.91999999999996</v>
      </c>
      <c r="V92">
        <v>4.4800000000000004</v>
      </c>
      <c r="W92">
        <v>11.05</v>
      </c>
      <c r="X92">
        <v>24.32253994778068</v>
      </c>
      <c r="Y92">
        <v>0</v>
      </c>
      <c r="Z92">
        <v>4.8107600000000001</v>
      </c>
      <c r="AA92">
        <v>10.367667604313176</v>
      </c>
      <c r="AB92">
        <v>10.034057936430907</v>
      </c>
      <c r="AC92">
        <v>7.5179807984300346</v>
      </c>
      <c r="AD92">
        <v>9.2612773999679217</v>
      </c>
      <c r="AE92">
        <v>12.281766886655303</v>
      </c>
      <c r="AF92">
        <v>0</v>
      </c>
      <c r="AG92">
        <v>0</v>
      </c>
      <c r="AH92">
        <v>37.986304430400367</v>
      </c>
      <c r="AI92">
        <v>3.9130262155458069</v>
      </c>
      <c r="AJ92">
        <v>0</v>
      </c>
      <c r="AK92">
        <v>12.671286308418749</v>
      </c>
      <c r="AL92">
        <v>18.861512048192775</v>
      </c>
      <c r="AM92">
        <v>3.8865059455450575</v>
      </c>
      <c r="AN92">
        <v>0</v>
      </c>
      <c r="AO92">
        <v>2.3571200000000005</v>
      </c>
      <c r="AP92">
        <v>3.1185990919635462</v>
      </c>
      <c r="AQ92">
        <v>0</v>
      </c>
      <c r="AR92">
        <v>10.997572463768115</v>
      </c>
      <c r="AS92">
        <v>7.6105936736362754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775.3550145273183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87.161488515071284</v>
      </c>
      <c r="L93">
        <v>50</v>
      </c>
      <c r="M93">
        <v>0</v>
      </c>
      <c r="N93">
        <v>29.209999999999997</v>
      </c>
      <c r="O93">
        <v>49.04</v>
      </c>
      <c r="P93">
        <v>65.53</v>
      </c>
      <c r="Q93">
        <v>4.8899999999999997</v>
      </c>
      <c r="R93">
        <v>9.7924784810126564</v>
      </c>
      <c r="S93">
        <v>6.14</v>
      </c>
      <c r="T93">
        <v>0</v>
      </c>
      <c r="U93">
        <v>279.91999999999996</v>
      </c>
      <c r="V93">
        <v>4.4800000000000004</v>
      </c>
      <c r="W93">
        <v>11.05</v>
      </c>
      <c r="X93">
        <v>24.32253994778068</v>
      </c>
      <c r="Y93">
        <v>0</v>
      </c>
      <c r="Z93">
        <v>4.8107600000000001</v>
      </c>
      <c r="AA93">
        <v>10.367667604313176</v>
      </c>
      <c r="AB93">
        <v>10.034057936430907</v>
      </c>
      <c r="AC93">
        <v>7.5179807984300346</v>
      </c>
      <c r="AD93">
        <v>9.2612773999679217</v>
      </c>
      <c r="AE93">
        <v>12.281766886655303</v>
      </c>
      <c r="AF93">
        <v>0</v>
      </c>
      <c r="AG93">
        <v>0</v>
      </c>
      <c r="AH93">
        <v>37.986304430400367</v>
      </c>
      <c r="AI93">
        <v>3.9130262155458069</v>
      </c>
      <c r="AJ93">
        <v>0</v>
      </c>
      <c r="AK93">
        <v>12.671286308418749</v>
      </c>
      <c r="AL93">
        <v>18.861512048192775</v>
      </c>
      <c r="AM93">
        <v>3.8865059455450575</v>
      </c>
      <c r="AN93">
        <v>0</v>
      </c>
      <c r="AO93">
        <v>2.3571200000000005</v>
      </c>
      <c r="AP93">
        <v>3.1185990919635462</v>
      </c>
      <c r="AQ93">
        <v>0</v>
      </c>
      <c r="AR93">
        <v>10.997572463768115</v>
      </c>
      <c r="AS93">
        <v>7.6105936736362754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777.21253774713261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87.161488515071284</v>
      </c>
      <c r="L94">
        <v>42.81</v>
      </c>
      <c r="M94">
        <v>0</v>
      </c>
      <c r="N94">
        <v>29.209999999999997</v>
      </c>
      <c r="O94">
        <v>49.04</v>
      </c>
      <c r="P94">
        <v>65.53</v>
      </c>
      <c r="Q94">
        <v>4.8899999999999997</v>
      </c>
      <c r="R94">
        <v>9.7924784810126564</v>
      </c>
      <c r="S94">
        <v>6.2971167048054912</v>
      </c>
      <c r="T94">
        <v>0</v>
      </c>
      <c r="U94">
        <v>279.91999999999996</v>
      </c>
      <c r="V94">
        <v>4.4800000000000004</v>
      </c>
      <c r="W94">
        <v>11.05</v>
      </c>
      <c r="X94">
        <v>24.32253994778068</v>
      </c>
      <c r="Y94">
        <v>0</v>
      </c>
      <c r="Z94">
        <v>4.8107600000000001</v>
      </c>
      <c r="AA94">
        <v>10.367667604313176</v>
      </c>
      <c r="AB94">
        <v>10.034057936430907</v>
      </c>
      <c r="AC94">
        <v>7.5179807984300346</v>
      </c>
      <c r="AD94">
        <v>9.2612773999679217</v>
      </c>
      <c r="AE94">
        <v>12.281766886655303</v>
      </c>
      <c r="AF94">
        <v>0</v>
      </c>
      <c r="AG94">
        <v>0</v>
      </c>
      <c r="AH94">
        <v>37.986304430400367</v>
      </c>
      <c r="AI94">
        <v>3.9130262155458069</v>
      </c>
      <c r="AJ94">
        <v>0</v>
      </c>
      <c r="AK94">
        <v>12.671286308418749</v>
      </c>
      <c r="AL94">
        <v>18.861512048192775</v>
      </c>
      <c r="AM94">
        <v>3.8865059455450575</v>
      </c>
      <c r="AN94">
        <v>0</v>
      </c>
      <c r="AO94">
        <v>2.3571200000000005</v>
      </c>
      <c r="AP94">
        <v>3.1185990919635462</v>
      </c>
      <c r="AQ94">
        <v>0</v>
      </c>
      <c r="AR94">
        <v>10.997572463768115</v>
      </c>
      <c r="AS94">
        <v>7.6105936736362754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770.17965445193806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87.161488515071284</v>
      </c>
      <c r="L95">
        <v>42.81</v>
      </c>
      <c r="M95">
        <v>0</v>
      </c>
      <c r="N95">
        <v>29.209999999999997</v>
      </c>
      <c r="O95">
        <v>49.04</v>
      </c>
      <c r="P95">
        <v>65.53</v>
      </c>
      <c r="Q95">
        <v>4.8899999999999997</v>
      </c>
      <c r="R95">
        <v>9.7924784810126564</v>
      </c>
      <c r="S95">
        <v>6.2971167048054912</v>
      </c>
      <c r="T95">
        <v>0</v>
      </c>
      <c r="U95">
        <v>279.91999999999996</v>
      </c>
      <c r="V95">
        <v>4.4800000000000004</v>
      </c>
      <c r="W95">
        <v>11.05</v>
      </c>
      <c r="X95">
        <v>24.32253994778068</v>
      </c>
      <c r="Y95">
        <v>0</v>
      </c>
      <c r="Z95">
        <v>3.2080200000000003</v>
      </c>
      <c r="AA95">
        <v>10.367667604313176</v>
      </c>
      <c r="AB95">
        <v>6.4798089591744485</v>
      </c>
      <c r="AC95">
        <v>4.762001301331142</v>
      </c>
      <c r="AD95">
        <v>9.0327463773864629</v>
      </c>
      <c r="AE95">
        <v>11.996251495964403</v>
      </c>
      <c r="AF95">
        <v>0</v>
      </c>
      <c r="AG95">
        <v>0</v>
      </c>
      <c r="AH95">
        <v>37.635160753082317</v>
      </c>
      <c r="AI95">
        <v>3.4437391209124466</v>
      </c>
      <c r="AJ95">
        <v>0</v>
      </c>
      <c r="AK95">
        <v>12.671286308418749</v>
      </c>
      <c r="AL95">
        <v>18.861512048192775</v>
      </c>
      <c r="AM95">
        <v>3.8865059455450575</v>
      </c>
      <c r="AN95">
        <v>0</v>
      </c>
      <c r="AO95">
        <v>2.3571200000000005</v>
      </c>
      <c r="AP95">
        <v>2.9281309063794536</v>
      </c>
      <c r="AQ95">
        <v>0</v>
      </c>
      <c r="AR95">
        <v>10.997572463768115</v>
      </c>
      <c r="AS95">
        <v>7.6105936736362754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760.74174060677501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87.161488515071284</v>
      </c>
      <c r="L96">
        <v>37.520000000000003</v>
      </c>
      <c r="M96">
        <v>0</v>
      </c>
      <c r="N96">
        <v>29.209999999999997</v>
      </c>
      <c r="O96">
        <v>49.04</v>
      </c>
      <c r="P96">
        <v>65.53</v>
      </c>
      <c r="Q96">
        <v>2.91</v>
      </c>
      <c r="R96">
        <v>5.8100000000000005</v>
      </c>
      <c r="S96">
        <v>3.87</v>
      </c>
      <c r="T96">
        <v>0</v>
      </c>
      <c r="U96">
        <v>279.91999999999996</v>
      </c>
      <c r="V96">
        <v>4.4800000000000004</v>
      </c>
      <c r="W96">
        <v>11.05</v>
      </c>
      <c r="X96">
        <v>24.32253994778068</v>
      </c>
      <c r="Y96">
        <v>0</v>
      </c>
      <c r="Z96">
        <v>3.2080200000000003</v>
      </c>
      <c r="AA96">
        <v>10.367667604313176</v>
      </c>
      <c r="AB96">
        <v>6.4798089591744485</v>
      </c>
      <c r="AC96">
        <v>4.762001301331142</v>
      </c>
      <c r="AD96">
        <v>9.0327463773864629</v>
      </c>
      <c r="AE96">
        <v>11.996251495964403</v>
      </c>
      <c r="AF96">
        <v>0</v>
      </c>
      <c r="AG96">
        <v>0</v>
      </c>
      <c r="AH96">
        <v>37.635160753082317</v>
      </c>
      <c r="AI96">
        <v>3.4437391209124466</v>
      </c>
      <c r="AJ96">
        <v>0</v>
      </c>
      <c r="AK96">
        <v>12.671286308418749</v>
      </c>
      <c r="AL96">
        <v>18.861512048192775</v>
      </c>
      <c r="AM96">
        <v>3.8865059455450575</v>
      </c>
      <c r="AN96">
        <v>0</v>
      </c>
      <c r="AO96">
        <v>2.3571200000000005</v>
      </c>
      <c r="AP96">
        <v>2.9281309063794536</v>
      </c>
      <c r="AQ96">
        <v>0</v>
      </c>
      <c r="AR96">
        <v>10.997572463768115</v>
      </c>
      <c r="AS96">
        <v>7.6105936736362754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747.06214542095699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87.161488515071284</v>
      </c>
      <c r="L97">
        <v>37.520000000000003</v>
      </c>
      <c r="M97">
        <v>0</v>
      </c>
      <c r="N97">
        <v>29.209999999999997</v>
      </c>
      <c r="O97">
        <v>49.04</v>
      </c>
      <c r="P97">
        <v>65.53</v>
      </c>
      <c r="Q97">
        <v>2.91</v>
      </c>
      <c r="R97">
        <v>5.81</v>
      </c>
      <c r="S97">
        <v>4.1900000000000004</v>
      </c>
      <c r="T97">
        <v>0</v>
      </c>
      <c r="U97">
        <v>279.91999999999996</v>
      </c>
      <c r="V97">
        <v>4.4800000000000004</v>
      </c>
      <c r="W97">
        <v>11.05</v>
      </c>
      <c r="X97">
        <v>24.32253994778068</v>
      </c>
      <c r="Y97">
        <v>0</v>
      </c>
      <c r="Z97">
        <v>3.2080200000000003</v>
      </c>
      <c r="AA97">
        <v>10.367667604313176</v>
      </c>
      <c r="AB97">
        <v>6.4798089591744485</v>
      </c>
      <c r="AC97">
        <v>4.762001301331142</v>
      </c>
      <c r="AD97">
        <v>9.0327463773864629</v>
      </c>
      <c r="AE97">
        <v>11.996251495964403</v>
      </c>
      <c r="AF97">
        <v>0</v>
      </c>
      <c r="AG97">
        <v>0</v>
      </c>
      <c r="AH97">
        <v>37.635160753082317</v>
      </c>
      <c r="AI97">
        <v>3.4437391209124466</v>
      </c>
      <c r="AJ97">
        <v>0</v>
      </c>
      <c r="AK97">
        <v>12.671286308418749</v>
      </c>
      <c r="AL97">
        <v>18.861512048192775</v>
      </c>
      <c r="AM97">
        <v>3.8865059455450575</v>
      </c>
      <c r="AN97">
        <v>0</v>
      </c>
      <c r="AO97">
        <v>2.3571200000000005</v>
      </c>
      <c r="AP97">
        <v>2.9281309063794536</v>
      </c>
      <c r="AQ97">
        <v>0</v>
      </c>
      <c r="AR97">
        <v>10.997572463768115</v>
      </c>
      <c r="AS97">
        <v>7.6105936736362754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747.38214542095693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87.161488515071284</v>
      </c>
      <c r="L98">
        <v>37.520000000000003</v>
      </c>
      <c r="M98">
        <v>0</v>
      </c>
      <c r="N98">
        <v>29.209999999999997</v>
      </c>
      <c r="O98">
        <v>49.04</v>
      </c>
      <c r="P98">
        <v>65.53</v>
      </c>
      <c r="Q98">
        <v>2.91</v>
      </c>
      <c r="R98">
        <v>5.81</v>
      </c>
      <c r="S98">
        <v>4.1900000000000004</v>
      </c>
      <c r="T98">
        <v>0</v>
      </c>
      <c r="U98">
        <v>279.91999999999996</v>
      </c>
      <c r="V98">
        <v>4.4800000000000004</v>
      </c>
      <c r="W98">
        <v>11.05</v>
      </c>
      <c r="X98">
        <v>24.32253994778068</v>
      </c>
      <c r="Y98">
        <v>0</v>
      </c>
      <c r="Z98">
        <v>3.2080200000000003</v>
      </c>
      <c r="AA98">
        <v>10.367667604313176</v>
      </c>
      <c r="AB98">
        <v>6.4798089591744485</v>
      </c>
      <c r="AC98">
        <v>4.762001301331142</v>
      </c>
      <c r="AD98">
        <v>9.0327463773864629</v>
      </c>
      <c r="AE98">
        <v>11.996251495964403</v>
      </c>
      <c r="AF98">
        <v>0</v>
      </c>
      <c r="AG98">
        <v>0</v>
      </c>
      <c r="AH98">
        <v>37.635160753082317</v>
      </c>
      <c r="AI98">
        <v>3.4437391209124466</v>
      </c>
      <c r="AJ98">
        <v>0</v>
      </c>
      <c r="AK98">
        <v>12.671286308418749</v>
      </c>
      <c r="AL98">
        <v>18.861512048192775</v>
      </c>
      <c r="AM98">
        <v>3.8865059455450575</v>
      </c>
      <c r="AN98">
        <v>0</v>
      </c>
      <c r="AO98">
        <v>2.3571200000000005</v>
      </c>
      <c r="AP98">
        <v>2.9281309063794536</v>
      </c>
      <c r="AQ98">
        <v>0</v>
      </c>
      <c r="AR98">
        <v>10.997572463768115</v>
      </c>
      <c r="AS98">
        <v>7.6105936736362754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747.38214542095693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2.2865991529438956</v>
      </c>
      <c r="L99">
        <f t="shared" si="2"/>
        <v>0.92752858215985234</v>
      </c>
      <c r="M99">
        <f t="shared" si="2"/>
        <v>0</v>
      </c>
      <c r="N99">
        <f t="shared" si="2"/>
        <v>0.66676128011903668</v>
      </c>
      <c r="O99">
        <f t="shared" si="2"/>
        <v>1.1298124999999992</v>
      </c>
      <c r="P99">
        <f t="shared" si="2"/>
        <v>1.3251380351392283</v>
      </c>
      <c r="Q99">
        <f t="shared" si="2"/>
        <v>7.9139068623775635E-2</v>
      </c>
      <c r="R99">
        <f t="shared" si="2"/>
        <v>0.15636349663190055</v>
      </c>
      <c r="S99">
        <f t="shared" si="2"/>
        <v>0.10280310129704814</v>
      </c>
      <c r="T99">
        <f t="shared" si="2"/>
        <v>0</v>
      </c>
      <c r="U99">
        <f t="shared" si="2"/>
        <v>6.1087199999999857</v>
      </c>
      <c r="V99">
        <f t="shared" si="2"/>
        <v>7.2142893017207124E-2</v>
      </c>
      <c r="W99">
        <f t="shared" si="2"/>
        <v>0.20704893823942988</v>
      </c>
      <c r="X99">
        <f t="shared" si="2"/>
        <v>0.40902518979441782</v>
      </c>
      <c r="Y99">
        <f t="shared" si="2"/>
        <v>0</v>
      </c>
      <c r="Z99">
        <f t="shared" si="2"/>
        <v>3.5509834999999997E-2</v>
      </c>
      <c r="AA99">
        <f t="shared" si="2"/>
        <v>0.13599880684481949</v>
      </c>
      <c r="AB99">
        <f t="shared" si="2"/>
        <v>0.14229138458213778</v>
      </c>
      <c r="AC99">
        <f t="shared" si="2"/>
        <v>0.10525863262918181</v>
      </c>
      <c r="AD99">
        <f t="shared" si="2"/>
        <v>0.21747150612501948</v>
      </c>
      <c r="AE99">
        <f t="shared" si="2"/>
        <v>0.2887665820752186</v>
      </c>
      <c r="AF99">
        <f t="shared" si="2"/>
        <v>0</v>
      </c>
      <c r="AG99">
        <f t="shared" si="2"/>
        <v>0</v>
      </c>
      <c r="AH99">
        <f t="shared" si="2"/>
        <v>0.80960244351607125</v>
      </c>
      <c r="AI99">
        <f t="shared" si="2"/>
        <v>9.1774382337502763E-2</v>
      </c>
      <c r="AJ99">
        <f t="shared" si="2"/>
        <v>0</v>
      </c>
      <c r="AK99">
        <f t="shared" si="2"/>
        <v>0.30411087140205012</v>
      </c>
      <c r="AL99">
        <f t="shared" si="2"/>
        <v>0.46743763812392364</v>
      </c>
      <c r="AM99">
        <f t="shared" si="2"/>
        <v>4.1085012242122618E-2</v>
      </c>
      <c r="AN99">
        <f t="shared" si="2"/>
        <v>0</v>
      </c>
      <c r="AO99">
        <f t="shared" si="2"/>
        <v>5.6871235000000055E-2</v>
      </c>
      <c r="AP99">
        <f t="shared" si="2"/>
        <v>7.0249111101077205E-2</v>
      </c>
      <c r="AQ99">
        <f t="shared" si="2"/>
        <v>0</v>
      </c>
      <c r="AR99">
        <f t="shared" si="2"/>
        <v>0.26686638224637738</v>
      </c>
      <c r="AS99">
        <f t="shared" si="2"/>
        <v>0.18424296826869496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16.688619029459993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4.84</v>
      </c>
      <c r="L3">
        <v>75.41</v>
      </c>
      <c r="M3">
        <v>13.667018538713195</v>
      </c>
      <c r="N3">
        <v>35.289999999999992</v>
      </c>
      <c r="O3">
        <v>0</v>
      </c>
      <c r="P3">
        <v>31.2</v>
      </c>
      <c r="Q3">
        <v>2.9799999999999995</v>
      </c>
      <c r="R3">
        <v>6.78</v>
      </c>
      <c r="S3">
        <v>3.8720411392405061</v>
      </c>
      <c r="T3">
        <v>0</v>
      </c>
      <c r="U3">
        <v>51.150000000000006</v>
      </c>
      <c r="V3">
        <v>4.25</v>
      </c>
      <c r="W3">
        <v>13.786932146829811</v>
      </c>
      <c r="X3">
        <v>29.383068407310706</v>
      </c>
      <c r="Y3">
        <v>0</v>
      </c>
      <c r="Z3">
        <v>0</v>
      </c>
      <c r="AA3">
        <v>12.52157805907173</v>
      </c>
      <c r="AB3">
        <v>11.741957876211163</v>
      </c>
      <c r="AC3">
        <v>8.6350292536310356</v>
      </c>
      <c r="AD3">
        <v>10.911988395692198</v>
      </c>
      <c r="AE3">
        <v>14.488262009240836</v>
      </c>
      <c r="AF3">
        <v>10.54572278943966</v>
      </c>
      <c r="AG3">
        <v>11.962603782151346</v>
      </c>
      <c r="AH3">
        <v>45.458217365928896</v>
      </c>
      <c r="AI3">
        <v>0.94496102259918646</v>
      </c>
      <c r="AJ3">
        <v>0</v>
      </c>
      <c r="AK3">
        <v>15.305404157205766</v>
      </c>
      <c r="AL3">
        <v>0</v>
      </c>
      <c r="AM3">
        <v>4.6945686111279619</v>
      </c>
      <c r="AN3">
        <v>0</v>
      </c>
      <c r="AO3">
        <v>3.058796000000001</v>
      </c>
      <c r="AP3">
        <v>3.8625327257663629</v>
      </c>
      <c r="AQ3">
        <v>18.495279268971473</v>
      </c>
      <c r="AR3">
        <v>14.597233695652173</v>
      </c>
      <c r="AS3">
        <v>9.8315684452121506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469.66476368999616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4.8800952027936555</v>
      </c>
      <c r="L4">
        <v>68.260000000000005</v>
      </c>
      <c r="M4">
        <v>13.667018538713195</v>
      </c>
      <c r="N4">
        <v>35.289999999999992</v>
      </c>
      <c r="O4">
        <v>0</v>
      </c>
      <c r="P4">
        <v>31.2</v>
      </c>
      <c r="Q4">
        <v>2.9080027453671931</v>
      </c>
      <c r="R4">
        <v>6.78</v>
      </c>
      <c r="S4">
        <v>3.8720411392405061</v>
      </c>
      <c r="T4">
        <v>0</v>
      </c>
      <c r="U4">
        <v>51.150000000000006</v>
      </c>
      <c r="V4">
        <v>4.25</v>
      </c>
      <c r="W4">
        <v>13.786932146829811</v>
      </c>
      <c r="X4">
        <v>29.383068407310706</v>
      </c>
      <c r="Y4">
        <v>0</v>
      </c>
      <c r="Z4">
        <v>0</v>
      </c>
      <c r="AA4">
        <v>12.52157805907173</v>
      </c>
      <c r="AB4">
        <v>11.741957876211163</v>
      </c>
      <c r="AC4">
        <v>8.6350292536310356</v>
      </c>
      <c r="AD4">
        <v>10.911988395692198</v>
      </c>
      <c r="AE4">
        <v>14.488262009240836</v>
      </c>
      <c r="AF4">
        <v>10.54572278943966</v>
      </c>
      <c r="AG4">
        <v>11.962603782151346</v>
      </c>
      <c r="AH4">
        <v>45.458217365928896</v>
      </c>
      <c r="AI4">
        <v>0.94496102259918646</v>
      </c>
      <c r="AJ4">
        <v>0</v>
      </c>
      <c r="AK4">
        <v>15.305404157205766</v>
      </c>
      <c r="AL4">
        <v>0</v>
      </c>
      <c r="AM4">
        <v>4.6945686111279619</v>
      </c>
      <c r="AN4">
        <v>0</v>
      </c>
      <c r="AO4">
        <v>3.058796000000001</v>
      </c>
      <c r="AP4">
        <v>3.8625327257663629</v>
      </c>
      <c r="AQ4">
        <v>18.495279268971473</v>
      </c>
      <c r="AR4">
        <v>14.597233695652173</v>
      </c>
      <c r="AS4">
        <v>9.8315684452121506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462.48286163815698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4.8401074743527115</v>
      </c>
      <c r="L5">
        <v>68.260000000000005</v>
      </c>
      <c r="M5">
        <v>13.367018952062432</v>
      </c>
      <c r="N5">
        <v>35.289999999999992</v>
      </c>
      <c r="O5">
        <v>0</v>
      </c>
      <c r="P5">
        <v>31.2</v>
      </c>
      <c r="Q5">
        <v>2.9080027453671931</v>
      </c>
      <c r="R5">
        <v>6.78</v>
      </c>
      <c r="S5">
        <v>3.8720411392405061</v>
      </c>
      <c r="T5">
        <v>0</v>
      </c>
      <c r="U5">
        <v>51.150000000000006</v>
      </c>
      <c r="V5">
        <v>4.253333333333333</v>
      </c>
      <c r="W5">
        <v>13.786932146829811</v>
      </c>
      <c r="X5">
        <v>29.383068407310706</v>
      </c>
      <c r="Y5">
        <v>0</v>
      </c>
      <c r="Z5">
        <v>0</v>
      </c>
      <c r="AA5">
        <v>12.52157805907173</v>
      </c>
      <c r="AB5">
        <v>11.741957876211163</v>
      </c>
      <c r="AC5">
        <v>5.7529805455475502</v>
      </c>
      <c r="AD5">
        <v>10.911988395692198</v>
      </c>
      <c r="AE5">
        <v>14.488262009240836</v>
      </c>
      <c r="AF5">
        <v>10.54572278943966</v>
      </c>
      <c r="AG5">
        <v>11.962603782151346</v>
      </c>
      <c r="AH5">
        <v>45.458217365928896</v>
      </c>
      <c r="AI5">
        <v>0.94496102259918646</v>
      </c>
      <c r="AJ5">
        <v>0</v>
      </c>
      <c r="AK5">
        <v>15.305404157205766</v>
      </c>
      <c r="AL5">
        <v>0</v>
      </c>
      <c r="AM5">
        <v>4.6945686111279619</v>
      </c>
      <c r="AN5">
        <v>0</v>
      </c>
      <c r="AO5">
        <v>3.1017480000000006</v>
      </c>
      <c r="AP5">
        <v>3.8625327257663629</v>
      </c>
      <c r="AQ5">
        <v>18.495279268971473</v>
      </c>
      <c r="AR5">
        <v>13.121557065217392</v>
      </c>
      <c r="AS5">
        <v>9.8315684452121506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457.83143431788028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4.8401175898931008</v>
      </c>
      <c r="L6">
        <v>68.260000000000005</v>
      </c>
      <c r="M6">
        <v>13.367018952062432</v>
      </c>
      <c r="N6">
        <v>35.289999999999992</v>
      </c>
      <c r="O6">
        <v>0</v>
      </c>
      <c r="P6">
        <v>31.2</v>
      </c>
      <c r="Q6">
        <v>2.9080027453671931</v>
      </c>
      <c r="R6">
        <v>6.78</v>
      </c>
      <c r="S6">
        <v>3.8720411392405061</v>
      </c>
      <c r="T6">
        <v>0</v>
      </c>
      <c r="U6">
        <v>51.150000000000006</v>
      </c>
      <c r="V6">
        <v>4.253333333333333</v>
      </c>
      <c r="W6">
        <v>13.786932146829811</v>
      </c>
      <c r="X6">
        <v>29.383068407310706</v>
      </c>
      <c r="Y6">
        <v>0</v>
      </c>
      <c r="Z6">
        <v>0</v>
      </c>
      <c r="AA6">
        <v>12.52157805907173</v>
      </c>
      <c r="AB6">
        <v>11.741957876211163</v>
      </c>
      <c r="AC6">
        <v>5.7529805455475502</v>
      </c>
      <c r="AD6">
        <v>10.911988395692198</v>
      </c>
      <c r="AE6">
        <v>14.488262009240836</v>
      </c>
      <c r="AF6">
        <v>10.54572278943966</v>
      </c>
      <c r="AG6">
        <v>11.962603782151346</v>
      </c>
      <c r="AH6">
        <v>45.458217365928896</v>
      </c>
      <c r="AI6">
        <v>4.7275844101212243</v>
      </c>
      <c r="AJ6">
        <v>0</v>
      </c>
      <c r="AK6">
        <v>15.305404157205766</v>
      </c>
      <c r="AL6">
        <v>0</v>
      </c>
      <c r="AM6">
        <v>4.6945686111279619</v>
      </c>
      <c r="AN6">
        <v>0</v>
      </c>
      <c r="AO6">
        <v>3.1017480000000006</v>
      </c>
      <c r="AP6">
        <v>3.8625327257663629</v>
      </c>
      <c r="AQ6">
        <v>18.495279268971473</v>
      </c>
      <c r="AR6">
        <v>13.121557065217392</v>
      </c>
      <c r="AS6">
        <v>9.8315684452121506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461.61406782094275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4.8499999999999988</v>
      </c>
      <c r="L7">
        <v>68.260000000000005</v>
      </c>
      <c r="M7">
        <v>13.367018952062432</v>
      </c>
      <c r="N7">
        <v>35.289999999999992</v>
      </c>
      <c r="O7">
        <v>0</v>
      </c>
      <c r="P7">
        <v>31.2</v>
      </c>
      <c r="Q7">
        <v>2.9080027453671931</v>
      </c>
      <c r="R7">
        <v>6.78</v>
      </c>
      <c r="S7">
        <v>3.8720411392405061</v>
      </c>
      <c r="T7">
        <v>0</v>
      </c>
      <c r="U7">
        <v>51.150000000000006</v>
      </c>
      <c r="V7">
        <v>1.94</v>
      </c>
      <c r="W7">
        <v>13.35</v>
      </c>
      <c r="X7">
        <v>29.383068407310706</v>
      </c>
      <c r="Y7">
        <v>0</v>
      </c>
      <c r="Z7">
        <v>0</v>
      </c>
      <c r="AA7">
        <v>12.52157805907173</v>
      </c>
      <c r="AB7">
        <v>11.741957876211163</v>
      </c>
      <c r="AC7">
        <v>5.7529805455475502</v>
      </c>
      <c r="AD7">
        <v>10.911988395692198</v>
      </c>
      <c r="AE7">
        <v>14.488262009240836</v>
      </c>
      <c r="AF7">
        <v>10.54572278943966</v>
      </c>
      <c r="AG7">
        <v>11.962603782151346</v>
      </c>
      <c r="AH7">
        <v>45.458217365928896</v>
      </c>
      <c r="AI7">
        <v>4.7275844101212243</v>
      </c>
      <c r="AJ7">
        <v>0</v>
      </c>
      <c r="AK7">
        <v>15.305404157205766</v>
      </c>
      <c r="AL7">
        <v>0</v>
      </c>
      <c r="AM7">
        <v>3.1315731163410074</v>
      </c>
      <c r="AN7">
        <v>0</v>
      </c>
      <c r="AO7">
        <v>3.1017480000000006</v>
      </c>
      <c r="AP7">
        <v>3.8625327257663629</v>
      </c>
      <c r="AQ7">
        <v>18.495279268971473</v>
      </c>
      <c r="AR7">
        <v>13.121557065217392</v>
      </c>
      <c r="AS7">
        <v>9.8315684452121506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457.31068925609964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4.8499999999999988</v>
      </c>
      <c r="L8">
        <v>68.260000000000005</v>
      </c>
      <c r="M8">
        <v>13.367018952062432</v>
      </c>
      <c r="N8">
        <v>35.289999999999992</v>
      </c>
      <c r="O8">
        <v>0</v>
      </c>
      <c r="P8">
        <v>31.2</v>
      </c>
      <c r="Q8">
        <v>2.9080027453671931</v>
      </c>
      <c r="R8">
        <v>6.78</v>
      </c>
      <c r="S8">
        <v>3.8720411392405061</v>
      </c>
      <c r="T8">
        <v>0</v>
      </c>
      <c r="U8">
        <v>51.150000000000006</v>
      </c>
      <c r="V8">
        <v>1.94</v>
      </c>
      <c r="W8">
        <v>13.35</v>
      </c>
      <c r="X8">
        <v>29.383068407310706</v>
      </c>
      <c r="Y8">
        <v>0</v>
      </c>
      <c r="Z8">
        <v>0</v>
      </c>
      <c r="AA8">
        <v>12.52157805907173</v>
      </c>
      <c r="AB8">
        <v>7.8270580753170371</v>
      </c>
      <c r="AC8">
        <v>5.7529805455475502</v>
      </c>
      <c r="AD8">
        <v>10.911988395692198</v>
      </c>
      <c r="AE8">
        <v>14.488262009240836</v>
      </c>
      <c r="AF8">
        <v>10.54572278943966</v>
      </c>
      <c r="AG8">
        <v>11.962603782151346</v>
      </c>
      <c r="AH8">
        <v>45.458217365928896</v>
      </c>
      <c r="AI8">
        <v>4.7275844101212243</v>
      </c>
      <c r="AJ8">
        <v>0</v>
      </c>
      <c r="AK8">
        <v>15.305404157205766</v>
      </c>
      <c r="AL8">
        <v>0</v>
      </c>
      <c r="AM8">
        <v>3.1315731163410074</v>
      </c>
      <c r="AN8">
        <v>0</v>
      </c>
      <c r="AO8">
        <v>3.1017480000000006</v>
      </c>
      <c r="AP8">
        <v>3.8625327257663629</v>
      </c>
      <c r="AQ8">
        <v>18.495279268971473</v>
      </c>
      <c r="AR8">
        <v>13.121557065217392</v>
      </c>
      <c r="AS8">
        <v>9.8315684452121506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453.39578945520543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4.8499999999999988</v>
      </c>
      <c r="L9">
        <v>70</v>
      </c>
      <c r="M9">
        <v>13.367018952062432</v>
      </c>
      <c r="N9">
        <v>35.289999999999992</v>
      </c>
      <c r="O9">
        <v>0</v>
      </c>
      <c r="P9">
        <v>31.2</v>
      </c>
      <c r="Q9">
        <v>3.55</v>
      </c>
      <c r="R9">
        <v>6.79</v>
      </c>
      <c r="S9">
        <v>3.8726652892561986</v>
      </c>
      <c r="T9">
        <v>0</v>
      </c>
      <c r="U9">
        <v>51.150000000000006</v>
      </c>
      <c r="V9">
        <v>1.94</v>
      </c>
      <c r="W9">
        <v>13.35</v>
      </c>
      <c r="X9">
        <v>29.383068407310706</v>
      </c>
      <c r="Y9">
        <v>0</v>
      </c>
      <c r="Z9">
        <v>0</v>
      </c>
      <c r="AA9">
        <v>12.52157805907173</v>
      </c>
      <c r="AB9">
        <v>7.8270580753170371</v>
      </c>
      <c r="AC9">
        <v>5.7529805455475502</v>
      </c>
      <c r="AD9">
        <v>10.911988395692198</v>
      </c>
      <c r="AE9">
        <v>14.488262009240836</v>
      </c>
      <c r="AF9">
        <v>10.54572278943966</v>
      </c>
      <c r="AG9">
        <v>11.962603782151346</v>
      </c>
      <c r="AH9">
        <v>45.458217365928896</v>
      </c>
      <c r="AI9">
        <v>4.7275844101212243</v>
      </c>
      <c r="AJ9">
        <v>0</v>
      </c>
      <c r="AK9">
        <v>15.305404157205766</v>
      </c>
      <c r="AL9">
        <v>0</v>
      </c>
      <c r="AM9">
        <v>3.1315731163410074</v>
      </c>
      <c r="AN9">
        <v>0</v>
      </c>
      <c r="AO9">
        <v>3.1017480000000006</v>
      </c>
      <c r="AP9">
        <v>3.8625327257663629</v>
      </c>
      <c r="AQ9">
        <v>18.495279268971473</v>
      </c>
      <c r="AR9">
        <v>14.597233695652173</v>
      </c>
      <c r="AS9">
        <v>9.8315684452121506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457.26408749028866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4.8499999999999988</v>
      </c>
      <c r="L10">
        <v>70</v>
      </c>
      <c r="M10">
        <v>13.367018952062432</v>
      </c>
      <c r="N10">
        <v>35.289999999999992</v>
      </c>
      <c r="O10">
        <v>0</v>
      </c>
      <c r="P10">
        <v>31.2</v>
      </c>
      <c r="Q10">
        <v>3.55</v>
      </c>
      <c r="R10">
        <v>6.79</v>
      </c>
      <c r="S10">
        <v>3.8726652892561986</v>
      </c>
      <c r="T10">
        <v>0</v>
      </c>
      <c r="U10">
        <v>51.150000000000006</v>
      </c>
      <c r="V10">
        <v>1.94</v>
      </c>
      <c r="W10">
        <v>13.35</v>
      </c>
      <c r="X10">
        <v>29.383068407310706</v>
      </c>
      <c r="Y10">
        <v>0</v>
      </c>
      <c r="Z10">
        <v>0</v>
      </c>
      <c r="AA10">
        <v>12.52157805907173</v>
      </c>
      <c r="AB10">
        <v>7.8270580753170371</v>
      </c>
      <c r="AC10">
        <v>5.7529805455475502</v>
      </c>
      <c r="AD10">
        <v>10.911988395692198</v>
      </c>
      <c r="AE10">
        <v>14.488262009240836</v>
      </c>
      <c r="AF10">
        <v>10.54572278943966</v>
      </c>
      <c r="AG10">
        <v>11.962603782151346</v>
      </c>
      <c r="AH10">
        <v>45.458217365928896</v>
      </c>
      <c r="AI10">
        <v>0.94496102259918646</v>
      </c>
      <c r="AJ10">
        <v>0</v>
      </c>
      <c r="AK10">
        <v>15.305404157205766</v>
      </c>
      <c r="AL10">
        <v>0</v>
      </c>
      <c r="AM10">
        <v>3.1315731163410074</v>
      </c>
      <c r="AN10">
        <v>0</v>
      </c>
      <c r="AO10">
        <v>3.1017480000000006</v>
      </c>
      <c r="AP10">
        <v>3.8625327257663629</v>
      </c>
      <c r="AQ10">
        <v>18.495279268971473</v>
      </c>
      <c r="AR10">
        <v>14.597233695652173</v>
      </c>
      <c r="AS10">
        <v>9.8315684452121506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453.48146410276667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4.8499999999999988</v>
      </c>
      <c r="L11">
        <v>70</v>
      </c>
      <c r="M11">
        <v>13.367018952062432</v>
      </c>
      <c r="N11">
        <v>35.289999999999992</v>
      </c>
      <c r="O11">
        <v>0</v>
      </c>
      <c r="P11">
        <v>31.2</v>
      </c>
      <c r="Q11">
        <v>3.55</v>
      </c>
      <c r="R11">
        <v>6.79</v>
      </c>
      <c r="S11">
        <v>3.8726652892561986</v>
      </c>
      <c r="T11">
        <v>0</v>
      </c>
      <c r="U11">
        <v>51.150000000000006</v>
      </c>
      <c r="V11">
        <v>1.9379229122055674</v>
      </c>
      <c r="W11">
        <v>13.35</v>
      </c>
      <c r="X11">
        <v>29.383068407310706</v>
      </c>
      <c r="Y11">
        <v>0</v>
      </c>
      <c r="Z11">
        <v>0</v>
      </c>
      <c r="AA11">
        <v>12.52157805907173</v>
      </c>
      <c r="AB11">
        <v>7.8270580753170371</v>
      </c>
      <c r="AC11">
        <v>5.7529805455475502</v>
      </c>
      <c r="AD11">
        <v>10.911988395692198</v>
      </c>
      <c r="AE11">
        <v>14.488262009240836</v>
      </c>
      <c r="AF11">
        <v>10.54572278943966</v>
      </c>
      <c r="AG11">
        <v>11.962603782151346</v>
      </c>
      <c r="AH11">
        <v>45.458217365928896</v>
      </c>
      <c r="AI11">
        <v>0.94496102259918646</v>
      </c>
      <c r="AJ11">
        <v>0</v>
      </c>
      <c r="AK11">
        <v>15.305404157205766</v>
      </c>
      <c r="AL11">
        <v>0</v>
      </c>
      <c r="AM11">
        <v>3.1315731163410074</v>
      </c>
      <c r="AN11">
        <v>0</v>
      </c>
      <c r="AO11">
        <v>3.1017480000000006</v>
      </c>
      <c r="AP11">
        <v>3.8625327257663629</v>
      </c>
      <c r="AQ11">
        <v>18.495279268971473</v>
      </c>
      <c r="AR11">
        <v>14.597233695652173</v>
      </c>
      <c r="AS11">
        <v>9.8315684452121506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453.47938701497225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4.8499999999999988</v>
      </c>
      <c r="L12">
        <v>70</v>
      </c>
      <c r="M12">
        <v>13.367018952062432</v>
      </c>
      <c r="N12">
        <v>35.289999999999992</v>
      </c>
      <c r="O12">
        <v>0</v>
      </c>
      <c r="P12">
        <v>31.2</v>
      </c>
      <c r="Q12">
        <v>3.55</v>
      </c>
      <c r="R12">
        <v>6.79</v>
      </c>
      <c r="S12">
        <v>3.8726652892561986</v>
      </c>
      <c r="T12">
        <v>0</v>
      </c>
      <c r="U12">
        <v>51.150000000000006</v>
      </c>
      <c r="V12">
        <v>1.9379229122055674</v>
      </c>
      <c r="W12">
        <v>13.35</v>
      </c>
      <c r="X12">
        <v>29.383068407310706</v>
      </c>
      <c r="Y12">
        <v>0</v>
      </c>
      <c r="Z12">
        <v>0</v>
      </c>
      <c r="AA12">
        <v>12.52157805907173</v>
      </c>
      <c r="AB12">
        <v>7.8270580753170371</v>
      </c>
      <c r="AC12">
        <v>5.7529805455475502</v>
      </c>
      <c r="AD12">
        <v>10.911988395692198</v>
      </c>
      <c r="AE12">
        <v>14.488262009240836</v>
      </c>
      <c r="AF12">
        <v>10.54572278943966</v>
      </c>
      <c r="AG12">
        <v>11.962603782151346</v>
      </c>
      <c r="AH12">
        <v>45.458217365928896</v>
      </c>
      <c r="AI12">
        <v>0.94496102259918646</v>
      </c>
      <c r="AJ12">
        <v>0</v>
      </c>
      <c r="AK12">
        <v>15.305404157205766</v>
      </c>
      <c r="AL12">
        <v>0</v>
      </c>
      <c r="AM12">
        <v>1.5657865581705037</v>
      </c>
      <c r="AN12">
        <v>0</v>
      </c>
      <c r="AO12">
        <v>3.1017480000000006</v>
      </c>
      <c r="AP12">
        <v>3.8625327257663629</v>
      </c>
      <c r="AQ12">
        <v>18.495279268971473</v>
      </c>
      <c r="AR12">
        <v>13.121557065217392</v>
      </c>
      <c r="AS12">
        <v>9.8315684452121506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450.43792382636695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4.8499999999999988</v>
      </c>
      <c r="L13">
        <v>70</v>
      </c>
      <c r="M13">
        <v>13.367018952062432</v>
      </c>
      <c r="N13">
        <v>35.289999999999992</v>
      </c>
      <c r="O13">
        <v>0</v>
      </c>
      <c r="P13">
        <v>31.2</v>
      </c>
      <c r="Q13">
        <v>3.55</v>
      </c>
      <c r="R13">
        <v>6.79</v>
      </c>
      <c r="S13">
        <v>3.8726652892561986</v>
      </c>
      <c r="T13">
        <v>0</v>
      </c>
      <c r="U13">
        <v>51.150000000000006</v>
      </c>
      <c r="V13">
        <v>1.9379229122055674</v>
      </c>
      <c r="W13">
        <v>13.663916284403673</v>
      </c>
      <c r="X13">
        <v>29.383818559916818</v>
      </c>
      <c r="Y13">
        <v>0</v>
      </c>
      <c r="Z13">
        <v>0</v>
      </c>
      <c r="AA13">
        <v>12.52157805907173</v>
      </c>
      <c r="AB13">
        <v>7.8270580753170371</v>
      </c>
      <c r="AC13">
        <v>5.7529805455475502</v>
      </c>
      <c r="AD13">
        <v>10.911988395692198</v>
      </c>
      <c r="AE13">
        <v>14.488262009240836</v>
      </c>
      <c r="AF13">
        <v>10.54572278943966</v>
      </c>
      <c r="AG13">
        <v>11.962603782151346</v>
      </c>
      <c r="AH13">
        <v>45.458217365928896</v>
      </c>
      <c r="AI13">
        <v>0.94496102259918646</v>
      </c>
      <c r="AJ13">
        <v>0</v>
      </c>
      <c r="AK13">
        <v>15.305404157205766</v>
      </c>
      <c r="AL13">
        <v>0</v>
      </c>
      <c r="AM13">
        <v>0</v>
      </c>
      <c r="AN13">
        <v>0</v>
      </c>
      <c r="AO13">
        <v>3.1017480000000006</v>
      </c>
      <c r="AP13">
        <v>3.8625327257663629</v>
      </c>
      <c r="AQ13">
        <v>18.495279268971473</v>
      </c>
      <c r="AR13">
        <v>13.121557065217392</v>
      </c>
      <c r="AS13">
        <v>9.8315684452121506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449.18680370520622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4.8499999999999988</v>
      </c>
      <c r="L14">
        <v>70</v>
      </c>
      <c r="M14">
        <v>13.367018952062432</v>
      </c>
      <c r="N14">
        <v>35.289999999999992</v>
      </c>
      <c r="O14">
        <v>0</v>
      </c>
      <c r="P14">
        <v>31.2</v>
      </c>
      <c r="Q14">
        <v>3.55</v>
      </c>
      <c r="R14">
        <v>6.79</v>
      </c>
      <c r="S14">
        <v>3.8726652892561986</v>
      </c>
      <c r="T14">
        <v>0</v>
      </c>
      <c r="U14">
        <v>51.150000000000006</v>
      </c>
      <c r="V14">
        <v>1.94</v>
      </c>
      <c r="W14">
        <v>7.58</v>
      </c>
      <c r="X14">
        <v>16.366892558845862</v>
      </c>
      <c r="Y14">
        <v>0</v>
      </c>
      <c r="Z14">
        <v>0</v>
      </c>
      <c r="AA14">
        <v>8.3466962025316462</v>
      </c>
      <c r="AB14">
        <v>7.8270580753170371</v>
      </c>
      <c r="AC14">
        <v>5.7529805455475502</v>
      </c>
      <c r="AD14">
        <v>10.911988395692198</v>
      </c>
      <c r="AE14">
        <v>14.488262009240836</v>
      </c>
      <c r="AF14">
        <v>10.54572278943966</v>
      </c>
      <c r="AG14">
        <v>11.962603782151346</v>
      </c>
      <c r="AH14">
        <v>45.458217365928896</v>
      </c>
      <c r="AI14">
        <v>0.94496102259918646</v>
      </c>
      <c r="AJ14">
        <v>0</v>
      </c>
      <c r="AK14">
        <v>15.305404157205766</v>
      </c>
      <c r="AL14">
        <v>0</v>
      </c>
      <c r="AM14">
        <v>0</v>
      </c>
      <c r="AN14">
        <v>0</v>
      </c>
      <c r="AO14">
        <v>3.1017480000000006</v>
      </c>
      <c r="AP14">
        <v>3.8625327257663629</v>
      </c>
      <c r="AQ14">
        <v>18.495279268971473</v>
      </c>
      <c r="AR14">
        <v>13.121557065217392</v>
      </c>
      <c r="AS14">
        <v>9.8315684452121506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425.91315665098591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4.8499999999999988</v>
      </c>
      <c r="L15">
        <v>70</v>
      </c>
      <c r="M15">
        <v>13.367018952062432</v>
      </c>
      <c r="N15">
        <v>35.289999999999992</v>
      </c>
      <c r="O15">
        <v>0</v>
      </c>
      <c r="P15">
        <v>31.2</v>
      </c>
      <c r="Q15">
        <v>3.55</v>
      </c>
      <c r="R15">
        <v>6.79</v>
      </c>
      <c r="S15">
        <v>3.8726652892561986</v>
      </c>
      <c r="T15">
        <v>0</v>
      </c>
      <c r="U15">
        <v>51.150000000000006</v>
      </c>
      <c r="V15">
        <v>1.94</v>
      </c>
      <c r="W15">
        <v>7.58</v>
      </c>
      <c r="X15">
        <v>16.366892558845862</v>
      </c>
      <c r="Y15">
        <v>0</v>
      </c>
      <c r="Z15">
        <v>0</v>
      </c>
      <c r="AA15">
        <v>8.3466962025316462</v>
      </c>
      <c r="AB15">
        <v>7.8270580753170371</v>
      </c>
      <c r="AC15">
        <v>5.7529805455475502</v>
      </c>
      <c r="AD15">
        <v>10.911988395692198</v>
      </c>
      <c r="AE15">
        <v>14.488262009240836</v>
      </c>
      <c r="AF15">
        <v>7.9107011945369115</v>
      </c>
      <c r="AG15">
        <v>11.962603782151346</v>
      </c>
      <c r="AH15">
        <v>45.458217365928896</v>
      </c>
      <c r="AI15">
        <v>0.94496102259918646</v>
      </c>
      <c r="AJ15">
        <v>0</v>
      </c>
      <c r="AK15">
        <v>15.305404157205766</v>
      </c>
      <c r="AL15">
        <v>0</v>
      </c>
      <c r="AM15">
        <v>0</v>
      </c>
      <c r="AN15">
        <v>0</v>
      </c>
      <c r="AO15">
        <v>3.1017480000000006</v>
      </c>
      <c r="AP15">
        <v>3.4268856669428334</v>
      </c>
      <c r="AQ15">
        <v>18.495279268971473</v>
      </c>
      <c r="AR15">
        <v>13.121557065217392</v>
      </c>
      <c r="AS15">
        <v>9.1919578844298808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422.20287743647742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4.8499999999999988</v>
      </c>
      <c r="L16">
        <v>70</v>
      </c>
      <c r="M16">
        <v>13.367018952062432</v>
      </c>
      <c r="N16">
        <v>35.289999999999992</v>
      </c>
      <c r="O16">
        <v>0</v>
      </c>
      <c r="P16">
        <v>31.2</v>
      </c>
      <c r="Q16">
        <v>3.55</v>
      </c>
      <c r="R16">
        <v>6.79</v>
      </c>
      <c r="S16">
        <v>3.8726652892561986</v>
      </c>
      <c r="T16">
        <v>0</v>
      </c>
      <c r="U16">
        <v>51.150000000000006</v>
      </c>
      <c r="V16">
        <v>1.94</v>
      </c>
      <c r="W16">
        <v>7.58</v>
      </c>
      <c r="X16">
        <v>16.366892558845862</v>
      </c>
      <c r="Y16">
        <v>0</v>
      </c>
      <c r="Z16">
        <v>0</v>
      </c>
      <c r="AA16">
        <v>8.3466962025316462</v>
      </c>
      <c r="AB16">
        <v>7.8270580753170371</v>
      </c>
      <c r="AC16">
        <v>5.7529805455475502</v>
      </c>
      <c r="AD16">
        <v>10.911988395692198</v>
      </c>
      <c r="AE16">
        <v>14.488262009240836</v>
      </c>
      <c r="AF16">
        <v>7.9107011945369115</v>
      </c>
      <c r="AG16">
        <v>11.962603782151346</v>
      </c>
      <c r="AH16">
        <v>45.458217365928896</v>
      </c>
      <c r="AI16">
        <v>0.94496102259918646</v>
      </c>
      <c r="AJ16">
        <v>0</v>
      </c>
      <c r="AK16">
        <v>15.305404157205766</v>
      </c>
      <c r="AL16">
        <v>0</v>
      </c>
      <c r="AM16">
        <v>0</v>
      </c>
      <c r="AN16">
        <v>0</v>
      </c>
      <c r="AO16">
        <v>3.1017480000000006</v>
      </c>
      <c r="AP16">
        <v>3.4268856669428334</v>
      </c>
      <c r="AQ16">
        <v>18.495279268971473</v>
      </c>
      <c r="AR16">
        <v>14.597233695652173</v>
      </c>
      <c r="AS16">
        <v>9.1919578844298808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423.67855406691217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4.8499999999999988</v>
      </c>
      <c r="L17">
        <v>70</v>
      </c>
      <c r="M17">
        <v>13.367018952062432</v>
      </c>
      <c r="N17">
        <v>35.289999999999992</v>
      </c>
      <c r="O17">
        <v>0</v>
      </c>
      <c r="P17">
        <v>31.2</v>
      </c>
      <c r="Q17">
        <v>3.55</v>
      </c>
      <c r="R17">
        <v>6.79</v>
      </c>
      <c r="S17">
        <v>3.8726652892561986</v>
      </c>
      <c r="T17">
        <v>0</v>
      </c>
      <c r="U17">
        <v>51.150000000000006</v>
      </c>
      <c r="V17">
        <v>1.94</v>
      </c>
      <c r="W17">
        <v>7.58</v>
      </c>
      <c r="X17">
        <v>16.366892558845862</v>
      </c>
      <c r="Y17">
        <v>0</v>
      </c>
      <c r="Z17">
        <v>0</v>
      </c>
      <c r="AA17">
        <v>8.3466962025316462</v>
      </c>
      <c r="AB17">
        <v>7.8270580753170371</v>
      </c>
      <c r="AC17">
        <v>4.5412416480312547</v>
      </c>
      <c r="AD17">
        <v>10.911988395692198</v>
      </c>
      <c r="AE17">
        <v>14.488262009240836</v>
      </c>
      <c r="AF17">
        <v>7.9107011945369115</v>
      </c>
      <c r="AG17">
        <v>11.962603782151346</v>
      </c>
      <c r="AH17">
        <v>45.458217365928896</v>
      </c>
      <c r="AI17">
        <v>0.94496102259918646</v>
      </c>
      <c r="AJ17">
        <v>0</v>
      </c>
      <c r="AK17">
        <v>15.305404157205766</v>
      </c>
      <c r="AL17">
        <v>0</v>
      </c>
      <c r="AM17">
        <v>0</v>
      </c>
      <c r="AN17">
        <v>0</v>
      </c>
      <c r="AO17">
        <v>3.058796000000001</v>
      </c>
      <c r="AP17">
        <v>3.4268856669428334</v>
      </c>
      <c r="AQ17">
        <v>18.495279268971473</v>
      </c>
      <c r="AR17">
        <v>14.597233695652173</v>
      </c>
      <c r="AS17">
        <v>9.1919578844298808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422.42386316939587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4.8499999999999988</v>
      </c>
      <c r="L18">
        <v>70</v>
      </c>
      <c r="M18">
        <v>13.367018952062432</v>
      </c>
      <c r="N18">
        <v>35.289999999999992</v>
      </c>
      <c r="O18">
        <v>0</v>
      </c>
      <c r="P18">
        <v>31.2</v>
      </c>
      <c r="Q18">
        <v>3.55</v>
      </c>
      <c r="R18">
        <v>6.79</v>
      </c>
      <c r="S18">
        <v>3.8726652892561986</v>
      </c>
      <c r="T18">
        <v>0</v>
      </c>
      <c r="U18">
        <v>51.150000000000006</v>
      </c>
      <c r="V18">
        <v>1.94</v>
      </c>
      <c r="W18">
        <v>7.58</v>
      </c>
      <c r="X18">
        <v>16.366892558845862</v>
      </c>
      <c r="Y18">
        <v>0</v>
      </c>
      <c r="Z18">
        <v>0</v>
      </c>
      <c r="AA18">
        <v>8.3466962025316462</v>
      </c>
      <c r="AB18">
        <v>5.9436293895927621</v>
      </c>
      <c r="AC18">
        <v>4.5412416480312547</v>
      </c>
      <c r="AD18">
        <v>10.911988395692198</v>
      </c>
      <c r="AE18">
        <v>14.488262009240836</v>
      </c>
      <c r="AF18">
        <v>7.9107011945369115</v>
      </c>
      <c r="AG18">
        <v>11.962603782151346</v>
      </c>
      <c r="AH18">
        <v>45.458217365928896</v>
      </c>
      <c r="AI18">
        <v>0.94496102259918646</v>
      </c>
      <c r="AJ18">
        <v>0</v>
      </c>
      <c r="AK18">
        <v>15.305404157205766</v>
      </c>
      <c r="AL18">
        <v>0</v>
      </c>
      <c r="AM18">
        <v>0</v>
      </c>
      <c r="AN18">
        <v>0</v>
      </c>
      <c r="AO18">
        <v>3.058796000000001</v>
      </c>
      <c r="AP18">
        <v>3.4268856669428334</v>
      </c>
      <c r="AQ18">
        <v>18.495279268971473</v>
      </c>
      <c r="AR18">
        <v>14.597233695652173</v>
      </c>
      <c r="AS18">
        <v>9.1919578844298808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420.54043448367167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4.8499999999999988</v>
      </c>
      <c r="L19">
        <v>70</v>
      </c>
      <c r="M19">
        <v>13.367018952062432</v>
      </c>
      <c r="N19">
        <v>35.289999999999992</v>
      </c>
      <c r="O19">
        <v>0</v>
      </c>
      <c r="P19">
        <v>31.2</v>
      </c>
      <c r="Q19">
        <v>3.55</v>
      </c>
      <c r="R19">
        <v>6.79</v>
      </c>
      <c r="S19">
        <v>3.8726652892561986</v>
      </c>
      <c r="T19">
        <v>0</v>
      </c>
      <c r="U19">
        <v>51.150000000000006</v>
      </c>
      <c r="V19">
        <v>1.94</v>
      </c>
      <c r="W19">
        <v>7.58</v>
      </c>
      <c r="X19">
        <v>16.366892558845862</v>
      </c>
      <c r="Y19">
        <v>0</v>
      </c>
      <c r="Z19">
        <v>0</v>
      </c>
      <c r="AA19">
        <v>8.3466962025316462</v>
      </c>
      <c r="AB19">
        <v>5.9436293895927621</v>
      </c>
      <c r="AC19">
        <v>4.5412416480312547</v>
      </c>
      <c r="AD19">
        <v>10.911988395692198</v>
      </c>
      <c r="AE19">
        <v>14.488262009240836</v>
      </c>
      <c r="AF19">
        <v>7.9107011945369115</v>
      </c>
      <c r="AG19">
        <v>11.962603782151346</v>
      </c>
      <c r="AH19">
        <v>45.458217365928896</v>
      </c>
      <c r="AI19">
        <v>4.1606077965617123</v>
      </c>
      <c r="AJ19">
        <v>0</v>
      </c>
      <c r="AK19">
        <v>15.305404157205766</v>
      </c>
      <c r="AL19">
        <v>0</v>
      </c>
      <c r="AM19">
        <v>0</v>
      </c>
      <c r="AN19">
        <v>0</v>
      </c>
      <c r="AO19">
        <v>3.058796000000001</v>
      </c>
      <c r="AP19">
        <v>3.4268856669428334</v>
      </c>
      <c r="AQ19">
        <v>18.495279268971473</v>
      </c>
      <c r="AR19">
        <v>13.121557065217392</v>
      </c>
      <c r="AS19">
        <v>9.1919578844298808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422.2804046271994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4.8499999999999988</v>
      </c>
      <c r="L20">
        <v>70</v>
      </c>
      <c r="M20">
        <v>13.367018952062432</v>
      </c>
      <c r="N20">
        <v>35.289999999999992</v>
      </c>
      <c r="O20">
        <v>0</v>
      </c>
      <c r="P20">
        <v>31.2</v>
      </c>
      <c r="Q20">
        <v>3.55</v>
      </c>
      <c r="R20">
        <v>6.79</v>
      </c>
      <c r="S20">
        <v>3.8726652892561986</v>
      </c>
      <c r="T20">
        <v>0</v>
      </c>
      <c r="U20">
        <v>51.150000000000006</v>
      </c>
      <c r="V20">
        <v>1.94</v>
      </c>
      <c r="W20">
        <v>7.58</v>
      </c>
      <c r="X20">
        <v>16.366892558845862</v>
      </c>
      <c r="Y20">
        <v>0</v>
      </c>
      <c r="Z20">
        <v>0</v>
      </c>
      <c r="AA20">
        <v>8.3466962025316462</v>
      </c>
      <c r="AB20">
        <v>5.9436293895927621</v>
      </c>
      <c r="AC20">
        <v>4.5412416480312547</v>
      </c>
      <c r="AD20">
        <v>10.911988395692198</v>
      </c>
      <c r="AE20">
        <v>14.488262009240836</v>
      </c>
      <c r="AF20">
        <v>7.9107011945369115</v>
      </c>
      <c r="AG20">
        <v>11.962603782151346</v>
      </c>
      <c r="AH20">
        <v>45.458217365928896</v>
      </c>
      <c r="AI20">
        <v>4.1606077965617123</v>
      </c>
      <c r="AJ20">
        <v>0</v>
      </c>
      <c r="AK20">
        <v>15.305404157205766</v>
      </c>
      <c r="AL20">
        <v>0</v>
      </c>
      <c r="AM20">
        <v>0</v>
      </c>
      <c r="AN20">
        <v>0</v>
      </c>
      <c r="AO20">
        <v>3.058796000000001</v>
      </c>
      <c r="AP20">
        <v>3.4268856669428334</v>
      </c>
      <c r="AQ20">
        <v>18.495279268971473</v>
      </c>
      <c r="AR20">
        <v>13.121557065217392</v>
      </c>
      <c r="AS20">
        <v>9.1919578844298808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422.2804046271994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4.8499999999999988</v>
      </c>
      <c r="L21">
        <v>70</v>
      </c>
      <c r="M21">
        <v>13.367018952062432</v>
      </c>
      <c r="N21">
        <v>35.289999999999992</v>
      </c>
      <c r="O21">
        <v>0</v>
      </c>
      <c r="P21">
        <v>31.2</v>
      </c>
      <c r="Q21">
        <v>3.55</v>
      </c>
      <c r="R21">
        <v>6.79</v>
      </c>
      <c r="S21">
        <v>3.8726652892561986</v>
      </c>
      <c r="T21">
        <v>0</v>
      </c>
      <c r="U21">
        <v>51.150000000000006</v>
      </c>
      <c r="V21">
        <v>1.94</v>
      </c>
      <c r="W21">
        <v>7.58</v>
      </c>
      <c r="X21">
        <v>16.366892558845862</v>
      </c>
      <c r="Y21">
        <v>0</v>
      </c>
      <c r="Z21">
        <v>0</v>
      </c>
      <c r="AA21">
        <v>8.3466962025316462</v>
      </c>
      <c r="AB21">
        <v>5.9436293895927621</v>
      </c>
      <c r="AC21">
        <v>4.5412416480312547</v>
      </c>
      <c r="AD21">
        <v>10.911988395692198</v>
      </c>
      <c r="AE21">
        <v>14.488262009240836</v>
      </c>
      <c r="AF21">
        <v>7.9107011945369115</v>
      </c>
      <c r="AG21">
        <v>11.962603782151346</v>
      </c>
      <c r="AH21">
        <v>45.458217365928896</v>
      </c>
      <c r="AI21">
        <v>4.1606077965617123</v>
      </c>
      <c r="AJ21">
        <v>0</v>
      </c>
      <c r="AK21">
        <v>15.305404157205766</v>
      </c>
      <c r="AL21">
        <v>0</v>
      </c>
      <c r="AM21">
        <v>0</v>
      </c>
      <c r="AN21">
        <v>0</v>
      </c>
      <c r="AO21">
        <v>3.0127760000000006</v>
      </c>
      <c r="AP21">
        <v>3.4268856669428334</v>
      </c>
      <c r="AQ21">
        <v>18.495279268971473</v>
      </c>
      <c r="AR21">
        <v>13.284157608695653</v>
      </c>
      <c r="AS21">
        <v>9.1919578844298808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422.39698517067762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4.8499999999999988</v>
      </c>
      <c r="L22">
        <v>70</v>
      </c>
      <c r="M22">
        <v>13.367018952062432</v>
      </c>
      <c r="N22">
        <v>35.289999999999992</v>
      </c>
      <c r="O22">
        <v>0</v>
      </c>
      <c r="P22">
        <v>31.2</v>
      </c>
      <c r="Q22">
        <v>3.55</v>
      </c>
      <c r="R22">
        <v>6.79</v>
      </c>
      <c r="S22">
        <v>3.8726652892561986</v>
      </c>
      <c r="T22">
        <v>0</v>
      </c>
      <c r="U22">
        <v>51.150000000000006</v>
      </c>
      <c r="V22">
        <v>1.94</v>
      </c>
      <c r="W22">
        <v>7.58</v>
      </c>
      <c r="X22">
        <v>16.366892558845862</v>
      </c>
      <c r="Y22">
        <v>0</v>
      </c>
      <c r="Z22">
        <v>0</v>
      </c>
      <c r="AA22">
        <v>8.3466962025316462</v>
      </c>
      <c r="AB22">
        <v>5.9436293895927621</v>
      </c>
      <c r="AC22">
        <v>4.5412416480312547</v>
      </c>
      <c r="AD22">
        <v>10.911988395692198</v>
      </c>
      <c r="AE22">
        <v>14.488262009240836</v>
      </c>
      <c r="AF22">
        <v>7.9107011945369115</v>
      </c>
      <c r="AG22">
        <v>11.962603782151346</v>
      </c>
      <c r="AH22">
        <v>45.458217365928896</v>
      </c>
      <c r="AI22">
        <v>4.1606077965617123</v>
      </c>
      <c r="AJ22">
        <v>0</v>
      </c>
      <c r="AK22">
        <v>15.305404157205766</v>
      </c>
      <c r="AL22">
        <v>0</v>
      </c>
      <c r="AM22">
        <v>0</v>
      </c>
      <c r="AN22">
        <v>0</v>
      </c>
      <c r="AO22">
        <v>2.9698240000000005</v>
      </c>
      <c r="AP22">
        <v>3.4268856669428334</v>
      </c>
      <c r="AQ22">
        <v>18.495279268971473</v>
      </c>
      <c r="AR22">
        <v>14.597233695652173</v>
      </c>
      <c r="AS22">
        <v>9.1919578844298808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423.66710925763414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4.8499999999999988</v>
      </c>
      <c r="L23">
        <v>70</v>
      </c>
      <c r="M23">
        <v>13.367018952062432</v>
      </c>
      <c r="N23">
        <v>35.289999999999992</v>
      </c>
      <c r="O23">
        <v>0</v>
      </c>
      <c r="P23">
        <v>31.2</v>
      </c>
      <c r="Q23">
        <v>3.55</v>
      </c>
      <c r="R23">
        <v>6.79</v>
      </c>
      <c r="S23">
        <v>3.8726652892561986</v>
      </c>
      <c r="T23">
        <v>0</v>
      </c>
      <c r="U23">
        <v>51.150000000000006</v>
      </c>
      <c r="V23">
        <v>1.94</v>
      </c>
      <c r="W23">
        <v>7.58</v>
      </c>
      <c r="X23">
        <v>16.366892558845862</v>
      </c>
      <c r="Y23">
        <v>0</v>
      </c>
      <c r="Z23">
        <v>0</v>
      </c>
      <c r="AA23">
        <v>8.3466962025316462</v>
      </c>
      <c r="AB23">
        <v>5.9436293895927621</v>
      </c>
      <c r="AC23">
        <v>4.5412416480312547</v>
      </c>
      <c r="AD23">
        <v>10.911988395692198</v>
      </c>
      <c r="AE23">
        <v>14.488262009240836</v>
      </c>
      <c r="AF23">
        <v>7.9107011945369115</v>
      </c>
      <c r="AG23">
        <v>11.962603782151346</v>
      </c>
      <c r="AH23">
        <v>38.278830095333603</v>
      </c>
      <c r="AI23">
        <v>4.1606077965617123</v>
      </c>
      <c r="AJ23">
        <v>0</v>
      </c>
      <c r="AK23">
        <v>15.305404157205766</v>
      </c>
      <c r="AL23">
        <v>0</v>
      </c>
      <c r="AM23">
        <v>0</v>
      </c>
      <c r="AN23">
        <v>0</v>
      </c>
      <c r="AO23">
        <v>2.9268720000000004</v>
      </c>
      <c r="AP23">
        <v>3.4268856669428334</v>
      </c>
      <c r="AQ23">
        <v>18.347079915854717</v>
      </c>
      <c r="AR23">
        <v>14.597233695652173</v>
      </c>
      <c r="AS23">
        <v>9.1919578844298808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416.2965706339221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4.8499999999999988</v>
      </c>
      <c r="L24">
        <v>70</v>
      </c>
      <c r="M24">
        <v>13.367018952062432</v>
      </c>
      <c r="N24">
        <v>35.289999999999992</v>
      </c>
      <c r="O24">
        <v>0</v>
      </c>
      <c r="P24">
        <v>31.2</v>
      </c>
      <c r="Q24">
        <v>3.55</v>
      </c>
      <c r="R24">
        <v>6.79</v>
      </c>
      <c r="S24">
        <v>3.8726652892561986</v>
      </c>
      <c r="T24">
        <v>0</v>
      </c>
      <c r="U24">
        <v>51.150000000000006</v>
      </c>
      <c r="V24">
        <v>1.94</v>
      </c>
      <c r="W24">
        <v>7.58</v>
      </c>
      <c r="X24">
        <v>16.366892558845862</v>
      </c>
      <c r="Y24">
        <v>0</v>
      </c>
      <c r="Z24">
        <v>0</v>
      </c>
      <c r="AA24">
        <v>8.3466962025316462</v>
      </c>
      <c r="AB24">
        <v>5.9436293895927621</v>
      </c>
      <c r="AC24">
        <v>4.5412416480312547</v>
      </c>
      <c r="AD24">
        <v>10.911988395692198</v>
      </c>
      <c r="AE24">
        <v>14.488262009240836</v>
      </c>
      <c r="AF24">
        <v>7.9107011945369115</v>
      </c>
      <c r="AG24">
        <v>11.962603782151346</v>
      </c>
      <c r="AH24">
        <v>38.278830095333603</v>
      </c>
      <c r="AI24">
        <v>4.1606077965617123</v>
      </c>
      <c r="AJ24">
        <v>0</v>
      </c>
      <c r="AK24">
        <v>15.305404157205766</v>
      </c>
      <c r="AL24">
        <v>0</v>
      </c>
      <c r="AM24">
        <v>0</v>
      </c>
      <c r="AN24">
        <v>0</v>
      </c>
      <c r="AO24">
        <v>2.8808520000000009</v>
      </c>
      <c r="AP24">
        <v>3.4268856669428334</v>
      </c>
      <c r="AQ24">
        <v>17.74889343600162</v>
      </c>
      <c r="AR24">
        <v>13.284157608695653</v>
      </c>
      <c r="AS24">
        <v>9.1919578844298808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414.33928806711248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4.8499999999999988</v>
      </c>
      <c r="L25">
        <v>70</v>
      </c>
      <c r="M25">
        <v>13.367018952062432</v>
      </c>
      <c r="N25">
        <v>35.289999999999992</v>
      </c>
      <c r="O25">
        <v>0</v>
      </c>
      <c r="P25">
        <v>31.2</v>
      </c>
      <c r="Q25">
        <v>3.55</v>
      </c>
      <c r="R25">
        <v>6.79</v>
      </c>
      <c r="S25">
        <v>3.8726652892561986</v>
      </c>
      <c r="T25">
        <v>0</v>
      </c>
      <c r="U25">
        <v>51.150000000000006</v>
      </c>
      <c r="V25">
        <v>1.94</v>
      </c>
      <c r="W25">
        <v>7.58</v>
      </c>
      <c r="X25">
        <v>16.366892558845862</v>
      </c>
      <c r="Y25">
        <v>0</v>
      </c>
      <c r="Z25">
        <v>0</v>
      </c>
      <c r="AA25">
        <v>8.3466962025316462</v>
      </c>
      <c r="AB25">
        <v>5.9436293895927621</v>
      </c>
      <c r="AC25">
        <v>4.5412416480312547</v>
      </c>
      <c r="AD25">
        <v>10.911988395692198</v>
      </c>
      <c r="AE25">
        <v>14.488262009240836</v>
      </c>
      <c r="AF25">
        <v>7.9107011945369115</v>
      </c>
      <c r="AG25">
        <v>11.962603782151346</v>
      </c>
      <c r="AH25">
        <v>38.278830095333603</v>
      </c>
      <c r="AI25">
        <v>1.8927013423236645</v>
      </c>
      <c r="AJ25">
        <v>0</v>
      </c>
      <c r="AK25">
        <v>15.305404157205766</v>
      </c>
      <c r="AL25">
        <v>0</v>
      </c>
      <c r="AM25">
        <v>0</v>
      </c>
      <c r="AN25">
        <v>0</v>
      </c>
      <c r="AO25">
        <v>2.7949480000000007</v>
      </c>
      <c r="AP25">
        <v>3.4268856669428334</v>
      </c>
      <c r="AQ25">
        <v>17.74889343600162</v>
      </c>
      <c r="AR25">
        <v>13.284157608695653</v>
      </c>
      <c r="AS25">
        <v>9.1919578844298808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411.98547761287443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4.8499999999999988</v>
      </c>
      <c r="L26">
        <v>70</v>
      </c>
      <c r="M26">
        <v>13.367018952062432</v>
      </c>
      <c r="N26">
        <v>35.289999999999992</v>
      </c>
      <c r="O26">
        <v>0</v>
      </c>
      <c r="P26">
        <v>31.2</v>
      </c>
      <c r="Q26">
        <v>3.55</v>
      </c>
      <c r="R26">
        <v>6.79</v>
      </c>
      <c r="S26">
        <v>3.8726652892561986</v>
      </c>
      <c r="T26">
        <v>0</v>
      </c>
      <c r="U26">
        <v>51.150000000000006</v>
      </c>
      <c r="V26">
        <v>1.94</v>
      </c>
      <c r="W26">
        <v>7.58</v>
      </c>
      <c r="X26">
        <v>16.366892558845862</v>
      </c>
      <c r="Y26">
        <v>0</v>
      </c>
      <c r="Z26">
        <v>0</v>
      </c>
      <c r="AA26">
        <v>7.7454641350210967</v>
      </c>
      <c r="AB26">
        <v>5.9436293895927621</v>
      </c>
      <c r="AC26">
        <v>4.5412416480312547</v>
      </c>
      <c r="AD26">
        <v>10.911988395692198</v>
      </c>
      <c r="AE26">
        <v>14.488262009240836</v>
      </c>
      <c r="AF26">
        <v>7.9107011945369115</v>
      </c>
      <c r="AG26">
        <v>11.962603782151346</v>
      </c>
      <c r="AH26">
        <v>38.278830095333603</v>
      </c>
      <c r="AI26">
        <v>14.566296233653929</v>
      </c>
      <c r="AJ26">
        <v>0</v>
      </c>
      <c r="AK26">
        <v>15.305404157205766</v>
      </c>
      <c r="AL26">
        <v>0</v>
      </c>
      <c r="AM26">
        <v>0</v>
      </c>
      <c r="AN26">
        <v>0</v>
      </c>
      <c r="AO26">
        <v>2.7059760000000006</v>
      </c>
      <c r="AP26">
        <v>3.4268856669428334</v>
      </c>
      <c r="AQ26">
        <v>17.74889343600162</v>
      </c>
      <c r="AR26">
        <v>13.284157608695653</v>
      </c>
      <c r="AS26">
        <v>9.1919578844298808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423.96886843669421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4.8499999999999988</v>
      </c>
      <c r="L27">
        <v>70</v>
      </c>
      <c r="M27">
        <v>13.367018952062432</v>
      </c>
      <c r="N27">
        <v>35.289999999999992</v>
      </c>
      <c r="O27">
        <v>0</v>
      </c>
      <c r="P27">
        <v>31.2</v>
      </c>
      <c r="Q27">
        <v>3.55</v>
      </c>
      <c r="R27">
        <v>6.79</v>
      </c>
      <c r="S27">
        <v>3.8726652892561986</v>
      </c>
      <c r="T27">
        <v>0</v>
      </c>
      <c r="U27">
        <v>51.150000000000006</v>
      </c>
      <c r="V27">
        <v>1.94</v>
      </c>
      <c r="W27">
        <v>4.9416260697827523</v>
      </c>
      <c r="X27">
        <v>16.16</v>
      </c>
      <c r="Y27">
        <v>0</v>
      </c>
      <c r="Z27">
        <v>0</v>
      </c>
      <c r="AA27">
        <v>7.7454641350210967</v>
      </c>
      <c r="AB27">
        <v>5.9436293895927621</v>
      </c>
      <c r="AC27">
        <v>4.5412416480312547</v>
      </c>
      <c r="AD27">
        <v>10.911988395692198</v>
      </c>
      <c r="AE27">
        <v>14.488262009240836</v>
      </c>
      <c r="AF27">
        <v>7.9107011945369115</v>
      </c>
      <c r="AG27">
        <v>11.962603782151346</v>
      </c>
      <c r="AH27">
        <v>38.278830095333603</v>
      </c>
      <c r="AI27">
        <v>14.566296233653929</v>
      </c>
      <c r="AJ27">
        <v>0</v>
      </c>
      <c r="AK27">
        <v>15.305404157205766</v>
      </c>
      <c r="AL27">
        <v>0</v>
      </c>
      <c r="AM27">
        <v>0</v>
      </c>
      <c r="AN27">
        <v>0</v>
      </c>
      <c r="AO27">
        <v>2.6630240000000005</v>
      </c>
      <c r="AP27">
        <v>3.4268856669428334</v>
      </c>
      <c r="AQ27">
        <v>17.74889343600162</v>
      </c>
      <c r="AR27">
        <v>13.284157608695653</v>
      </c>
      <c r="AS27">
        <v>9.1919578844298808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421.08064994763106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4.8499999999999988</v>
      </c>
      <c r="L28">
        <v>70</v>
      </c>
      <c r="M28">
        <v>13.367018952062432</v>
      </c>
      <c r="N28">
        <v>35.289999999999992</v>
      </c>
      <c r="O28">
        <v>0</v>
      </c>
      <c r="P28">
        <v>31.2</v>
      </c>
      <c r="Q28">
        <v>3.55</v>
      </c>
      <c r="R28">
        <v>6.79</v>
      </c>
      <c r="S28">
        <v>3.8726652892561986</v>
      </c>
      <c r="T28">
        <v>0</v>
      </c>
      <c r="U28">
        <v>51.150000000000006</v>
      </c>
      <c r="V28">
        <v>1.94</v>
      </c>
      <c r="W28">
        <v>4.9416260697827523</v>
      </c>
      <c r="X28">
        <v>16.16</v>
      </c>
      <c r="Y28">
        <v>0</v>
      </c>
      <c r="Z28">
        <v>0</v>
      </c>
      <c r="AA28">
        <v>3.9908312236286916</v>
      </c>
      <c r="AB28">
        <v>5.9436293895927621</v>
      </c>
      <c r="AC28">
        <v>4.5412416480312547</v>
      </c>
      <c r="AD28">
        <v>10.911988395692198</v>
      </c>
      <c r="AE28">
        <v>14.488262009240836</v>
      </c>
      <c r="AF28">
        <v>7.9107011945369115</v>
      </c>
      <c r="AG28">
        <v>11.962603782151346</v>
      </c>
      <c r="AH28">
        <v>38.278830095333603</v>
      </c>
      <c r="AI28">
        <v>14.566296233653929</v>
      </c>
      <c r="AJ28">
        <v>0</v>
      </c>
      <c r="AK28">
        <v>15.305404157205766</v>
      </c>
      <c r="AL28">
        <v>0</v>
      </c>
      <c r="AM28">
        <v>0</v>
      </c>
      <c r="AN28">
        <v>0</v>
      </c>
      <c r="AO28">
        <v>2.620072</v>
      </c>
      <c r="AP28">
        <v>3.4268856669428334</v>
      </c>
      <c r="AQ28">
        <v>17.74889343600162</v>
      </c>
      <c r="AR28">
        <v>14.597233695652173</v>
      </c>
      <c r="AS28">
        <v>9.1919578844298808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418.59614112319514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4.8499999999999988</v>
      </c>
      <c r="L29">
        <v>70</v>
      </c>
      <c r="M29">
        <v>13.367018952062432</v>
      </c>
      <c r="N29">
        <v>35.289999999999992</v>
      </c>
      <c r="O29">
        <v>0</v>
      </c>
      <c r="P29">
        <v>31.2</v>
      </c>
      <c r="Q29">
        <v>3.55</v>
      </c>
      <c r="R29">
        <v>6.79</v>
      </c>
      <c r="S29">
        <v>3.8726652892561986</v>
      </c>
      <c r="T29">
        <v>0</v>
      </c>
      <c r="U29">
        <v>51.150000000000006</v>
      </c>
      <c r="V29">
        <v>1.94</v>
      </c>
      <c r="W29">
        <v>4.9416260697827523</v>
      </c>
      <c r="X29">
        <v>16.16</v>
      </c>
      <c r="Y29">
        <v>0</v>
      </c>
      <c r="Z29">
        <v>0</v>
      </c>
      <c r="AA29">
        <v>3.9908312236286916</v>
      </c>
      <c r="AB29">
        <v>5.9436293895927621</v>
      </c>
      <c r="AC29">
        <v>4.5412416480312547</v>
      </c>
      <c r="AD29">
        <v>10.911988395692198</v>
      </c>
      <c r="AE29">
        <v>14.488262009240836</v>
      </c>
      <c r="AF29">
        <v>7.9107011945369115</v>
      </c>
      <c r="AG29">
        <v>11.962603782151346</v>
      </c>
      <c r="AH29">
        <v>38.278830095333603</v>
      </c>
      <c r="AI29">
        <v>14.566296233653929</v>
      </c>
      <c r="AJ29">
        <v>0</v>
      </c>
      <c r="AK29">
        <v>15.305404157205766</v>
      </c>
      <c r="AL29">
        <v>0</v>
      </c>
      <c r="AM29">
        <v>0</v>
      </c>
      <c r="AN29">
        <v>0</v>
      </c>
      <c r="AO29">
        <v>2.620072</v>
      </c>
      <c r="AP29">
        <v>3.4268856669428334</v>
      </c>
      <c r="AQ29">
        <v>17.74889343600162</v>
      </c>
      <c r="AR29">
        <v>14.597233695652173</v>
      </c>
      <c r="AS29">
        <v>9.1919578844298808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418.59614112319514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4.8499999999999988</v>
      </c>
      <c r="L30">
        <v>70</v>
      </c>
      <c r="M30">
        <v>13.367018952062432</v>
      </c>
      <c r="N30">
        <v>35.289999999999992</v>
      </c>
      <c r="O30">
        <v>0</v>
      </c>
      <c r="P30">
        <v>31.2</v>
      </c>
      <c r="Q30">
        <v>3.55</v>
      </c>
      <c r="R30">
        <v>6.79</v>
      </c>
      <c r="S30">
        <v>3.8726652892561986</v>
      </c>
      <c r="T30">
        <v>0</v>
      </c>
      <c r="U30">
        <v>51.150000000000006</v>
      </c>
      <c r="V30">
        <v>1.94</v>
      </c>
      <c r="W30">
        <v>4.9416260697827523</v>
      </c>
      <c r="X30">
        <v>16.16</v>
      </c>
      <c r="Y30">
        <v>0</v>
      </c>
      <c r="Z30">
        <v>0</v>
      </c>
      <c r="AA30">
        <v>3.8711983122362863</v>
      </c>
      <c r="AB30">
        <v>5.9436293895927621</v>
      </c>
      <c r="AC30">
        <v>4.5412416480312547</v>
      </c>
      <c r="AD30">
        <v>10.911988395692198</v>
      </c>
      <c r="AE30">
        <v>14.488262009240836</v>
      </c>
      <c r="AF30">
        <v>7.9107011945369115</v>
      </c>
      <c r="AG30">
        <v>11.962603782151346</v>
      </c>
      <c r="AH30">
        <v>38.278830095333603</v>
      </c>
      <c r="AI30">
        <v>14.566296233653929</v>
      </c>
      <c r="AJ30">
        <v>0</v>
      </c>
      <c r="AK30">
        <v>15.305404157205766</v>
      </c>
      <c r="AL30">
        <v>0</v>
      </c>
      <c r="AM30">
        <v>0</v>
      </c>
      <c r="AN30">
        <v>0</v>
      </c>
      <c r="AO30">
        <v>2.620072</v>
      </c>
      <c r="AP30">
        <v>3.4268856669428334</v>
      </c>
      <c r="AQ30">
        <v>17.74889343600162</v>
      </c>
      <c r="AR30">
        <v>13.284157608695653</v>
      </c>
      <c r="AS30">
        <v>9.1919578844298808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417.16343212484622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4.8499999999999988</v>
      </c>
      <c r="L31">
        <v>70</v>
      </c>
      <c r="M31">
        <v>13.367018952062432</v>
      </c>
      <c r="N31">
        <v>35.289999999999992</v>
      </c>
      <c r="O31">
        <v>0</v>
      </c>
      <c r="P31">
        <v>32.75</v>
      </c>
      <c r="Q31">
        <v>3.55</v>
      </c>
      <c r="R31">
        <v>6.79</v>
      </c>
      <c r="S31">
        <v>3.8726652892561986</v>
      </c>
      <c r="T31">
        <v>0</v>
      </c>
      <c r="U31">
        <v>51.150000000000006</v>
      </c>
      <c r="V31">
        <v>1.94</v>
      </c>
      <c r="W31">
        <v>4.9416260697827523</v>
      </c>
      <c r="X31">
        <v>16.16</v>
      </c>
      <c r="Y31">
        <v>0</v>
      </c>
      <c r="Z31">
        <v>0</v>
      </c>
      <c r="AA31">
        <v>3.8711983122362863</v>
      </c>
      <c r="AB31">
        <v>5.9436293895927621</v>
      </c>
      <c r="AC31">
        <v>4.5412416480312547</v>
      </c>
      <c r="AD31">
        <v>10.911988395692198</v>
      </c>
      <c r="AE31">
        <v>14.488262009240836</v>
      </c>
      <c r="AF31">
        <v>7.9107011945369115</v>
      </c>
      <c r="AG31">
        <v>11.962603782151346</v>
      </c>
      <c r="AH31">
        <v>38.278830095333603</v>
      </c>
      <c r="AI31">
        <v>11.347870162566112</v>
      </c>
      <c r="AJ31">
        <v>0</v>
      </c>
      <c r="AK31">
        <v>15.305404157205766</v>
      </c>
      <c r="AL31">
        <v>0</v>
      </c>
      <c r="AM31">
        <v>0</v>
      </c>
      <c r="AN31">
        <v>0</v>
      </c>
      <c r="AO31">
        <v>2.620072</v>
      </c>
      <c r="AP31">
        <v>3.4268856669428334</v>
      </c>
      <c r="AQ31">
        <v>17.74889343600162</v>
      </c>
      <c r="AR31">
        <v>13.284157608695653</v>
      </c>
      <c r="AS31">
        <v>9.1919578844298808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415.4950060537584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4.8499999999999988</v>
      </c>
      <c r="L32">
        <v>70</v>
      </c>
      <c r="M32">
        <v>13.367018952062432</v>
      </c>
      <c r="N32">
        <v>35.289999999999992</v>
      </c>
      <c r="O32">
        <v>0</v>
      </c>
      <c r="P32">
        <v>34.320000000000007</v>
      </c>
      <c r="Q32">
        <v>3.55</v>
      </c>
      <c r="R32">
        <v>6.79</v>
      </c>
      <c r="S32">
        <v>3.8726652892561986</v>
      </c>
      <c r="T32">
        <v>0</v>
      </c>
      <c r="U32">
        <v>51.150000000000006</v>
      </c>
      <c r="V32">
        <v>1.94</v>
      </c>
      <c r="W32">
        <v>4.9416260697827523</v>
      </c>
      <c r="X32">
        <v>16.16</v>
      </c>
      <c r="Y32">
        <v>0</v>
      </c>
      <c r="Z32">
        <v>0</v>
      </c>
      <c r="AA32">
        <v>3.8711983122362863</v>
      </c>
      <c r="AB32">
        <v>5.9436293895927621</v>
      </c>
      <c r="AC32">
        <v>4.5412416480312547</v>
      </c>
      <c r="AD32">
        <v>10.911988395692198</v>
      </c>
      <c r="AE32">
        <v>14.488262009240836</v>
      </c>
      <c r="AF32">
        <v>7.9107011945369115</v>
      </c>
      <c r="AG32">
        <v>11.962603782151346</v>
      </c>
      <c r="AH32">
        <v>38.278830095333603</v>
      </c>
      <c r="AI32">
        <v>1.8927013423236645</v>
      </c>
      <c r="AJ32">
        <v>0</v>
      </c>
      <c r="AK32">
        <v>15.305404157205766</v>
      </c>
      <c r="AL32">
        <v>0</v>
      </c>
      <c r="AM32">
        <v>0</v>
      </c>
      <c r="AN32">
        <v>0</v>
      </c>
      <c r="AO32">
        <v>2.6630240000000005</v>
      </c>
      <c r="AP32">
        <v>3.4268856669428334</v>
      </c>
      <c r="AQ32">
        <v>17.74889343600162</v>
      </c>
      <c r="AR32">
        <v>13.284157608695653</v>
      </c>
      <c r="AS32">
        <v>9.1919578844298808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407.65278923351599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4.8499999999999988</v>
      </c>
      <c r="L33">
        <v>70</v>
      </c>
      <c r="M33">
        <v>13.367018952062432</v>
      </c>
      <c r="N33">
        <v>35.289999999999992</v>
      </c>
      <c r="O33">
        <v>0</v>
      </c>
      <c r="P33">
        <v>35.662954677272346</v>
      </c>
      <c r="Q33">
        <v>3.55</v>
      </c>
      <c r="R33">
        <v>6.79</v>
      </c>
      <c r="S33">
        <v>3.8726652892561986</v>
      </c>
      <c r="T33">
        <v>0</v>
      </c>
      <c r="U33">
        <v>51.150000000000006</v>
      </c>
      <c r="V33">
        <v>1.94</v>
      </c>
      <c r="W33">
        <v>4.9416260697827523</v>
      </c>
      <c r="X33">
        <v>16.16</v>
      </c>
      <c r="Y33">
        <v>0</v>
      </c>
      <c r="Z33">
        <v>0</v>
      </c>
      <c r="AA33">
        <v>0</v>
      </c>
      <c r="AB33">
        <v>5.9436293895927621</v>
      </c>
      <c r="AC33">
        <v>4.5412416480312547</v>
      </c>
      <c r="AD33">
        <v>10.911988395692198</v>
      </c>
      <c r="AE33">
        <v>14.488262009240836</v>
      </c>
      <c r="AF33">
        <v>7.9107011945369115</v>
      </c>
      <c r="AG33">
        <v>11.962603782151346</v>
      </c>
      <c r="AH33">
        <v>38.278830095333603</v>
      </c>
      <c r="AI33">
        <v>1.1367325242443154</v>
      </c>
      <c r="AJ33">
        <v>0</v>
      </c>
      <c r="AK33">
        <v>15.305404157205766</v>
      </c>
      <c r="AL33">
        <v>0</v>
      </c>
      <c r="AM33">
        <v>0</v>
      </c>
      <c r="AN33">
        <v>0</v>
      </c>
      <c r="AO33">
        <v>2.7059760000000006</v>
      </c>
      <c r="AP33">
        <v>3.4268856669428334</v>
      </c>
      <c r="AQ33">
        <v>17.74889343600162</v>
      </c>
      <c r="AR33">
        <v>13.284157608695653</v>
      </c>
      <c r="AS33">
        <v>9.1919578844298808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404.41152878047274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4.8499999999999988</v>
      </c>
      <c r="L34">
        <v>70</v>
      </c>
      <c r="M34">
        <v>13.367018952062432</v>
      </c>
      <c r="N34">
        <v>35.289999999999992</v>
      </c>
      <c r="O34">
        <v>0</v>
      </c>
      <c r="P34">
        <v>35.662954677272346</v>
      </c>
      <c r="Q34">
        <v>3.55</v>
      </c>
      <c r="R34">
        <v>6.79</v>
      </c>
      <c r="S34">
        <v>3.8726652892561986</v>
      </c>
      <c r="T34">
        <v>0</v>
      </c>
      <c r="U34">
        <v>51.150000000000006</v>
      </c>
      <c r="V34">
        <v>1.94</v>
      </c>
      <c r="W34">
        <v>4.9416260697827523</v>
      </c>
      <c r="X34">
        <v>16.16</v>
      </c>
      <c r="Y34">
        <v>0</v>
      </c>
      <c r="Z34">
        <v>0</v>
      </c>
      <c r="AA34">
        <v>0</v>
      </c>
      <c r="AB34">
        <v>5.9436293895927621</v>
      </c>
      <c r="AC34">
        <v>4.5412416480312547</v>
      </c>
      <c r="AD34">
        <v>10.911988395692198</v>
      </c>
      <c r="AE34">
        <v>14.488262009240836</v>
      </c>
      <c r="AF34">
        <v>7.9107011945369115</v>
      </c>
      <c r="AG34">
        <v>11.962603782151346</v>
      </c>
      <c r="AH34">
        <v>38.278830095333603</v>
      </c>
      <c r="AI34">
        <v>1.1367325242443154</v>
      </c>
      <c r="AJ34">
        <v>0</v>
      </c>
      <c r="AK34">
        <v>15.305404157205766</v>
      </c>
      <c r="AL34">
        <v>0</v>
      </c>
      <c r="AM34">
        <v>0</v>
      </c>
      <c r="AN34">
        <v>0</v>
      </c>
      <c r="AO34">
        <v>2.7059760000000006</v>
      </c>
      <c r="AP34">
        <v>3.4268856669428334</v>
      </c>
      <c r="AQ34">
        <v>17.74889343600162</v>
      </c>
      <c r="AR34">
        <v>13.284157608695653</v>
      </c>
      <c r="AS34">
        <v>9.1919578844298808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404.41152878047274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4.8499999999999988</v>
      </c>
      <c r="L35">
        <v>70</v>
      </c>
      <c r="M35">
        <v>13.367018952062432</v>
      </c>
      <c r="N35">
        <v>35.289999999999992</v>
      </c>
      <c r="O35">
        <v>0</v>
      </c>
      <c r="P35">
        <v>35.662954677272346</v>
      </c>
      <c r="Q35">
        <v>3.55</v>
      </c>
      <c r="R35">
        <v>6.79</v>
      </c>
      <c r="S35">
        <v>3.8726652892561986</v>
      </c>
      <c r="T35">
        <v>0</v>
      </c>
      <c r="U35">
        <v>51.150000000000006</v>
      </c>
      <c r="V35">
        <v>1.94</v>
      </c>
      <c r="W35">
        <v>7.58</v>
      </c>
      <c r="X35">
        <v>16.366892558845862</v>
      </c>
      <c r="Y35">
        <v>0</v>
      </c>
      <c r="Z35">
        <v>0</v>
      </c>
      <c r="AA35">
        <v>0</v>
      </c>
      <c r="AB35">
        <v>5.9436293895927621</v>
      </c>
      <c r="AC35">
        <v>4.5412416480312547</v>
      </c>
      <c r="AD35">
        <v>10.911988395692198</v>
      </c>
      <c r="AE35">
        <v>14.488262009240836</v>
      </c>
      <c r="AF35">
        <v>7.9107011945369115</v>
      </c>
      <c r="AG35">
        <v>11.962603782151346</v>
      </c>
      <c r="AH35">
        <v>38.278830095333603</v>
      </c>
      <c r="AI35">
        <v>4.7275844101212243</v>
      </c>
      <c r="AJ35">
        <v>0</v>
      </c>
      <c r="AK35">
        <v>15.305404157205766</v>
      </c>
      <c r="AL35">
        <v>0</v>
      </c>
      <c r="AM35">
        <v>0</v>
      </c>
      <c r="AN35">
        <v>0</v>
      </c>
      <c r="AO35">
        <v>2.6630240000000005</v>
      </c>
      <c r="AP35">
        <v>3.4268856669428334</v>
      </c>
      <c r="AQ35">
        <v>17.74889343600162</v>
      </c>
      <c r="AR35">
        <v>13.284157608695653</v>
      </c>
      <c r="AS35">
        <v>9.1919578844298808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410.80469515541273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4.8499999999999988</v>
      </c>
      <c r="L36">
        <v>70</v>
      </c>
      <c r="M36">
        <v>13.367018952062432</v>
      </c>
      <c r="N36">
        <v>35.289999999999992</v>
      </c>
      <c r="O36">
        <v>0</v>
      </c>
      <c r="P36">
        <v>35.662954677272346</v>
      </c>
      <c r="Q36">
        <v>3.55</v>
      </c>
      <c r="R36">
        <v>6.79</v>
      </c>
      <c r="S36">
        <v>3.8726652892561986</v>
      </c>
      <c r="T36">
        <v>0</v>
      </c>
      <c r="U36">
        <v>51.150000000000006</v>
      </c>
      <c r="V36">
        <v>1.94</v>
      </c>
      <c r="W36">
        <v>7.58</v>
      </c>
      <c r="X36">
        <v>16.366892558845862</v>
      </c>
      <c r="Y36">
        <v>0</v>
      </c>
      <c r="Z36">
        <v>0</v>
      </c>
      <c r="AA36">
        <v>0</v>
      </c>
      <c r="AB36">
        <v>7.8270580753170371</v>
      </c>
      <c r="AC36">
        <v>5.7529805455475502</v>
      </c>
      <c r="AD36">
        <v>10.911988395692198</v>
      </c>
      <c r="AE36">
        <v>14.488262009240836</v>
      </c>
      <c r="AF36">
        <v>7.9107011945369115</v>
      </c>
      <c r="AG36">
        <v>11.962603782151346</v>
      </c>
      <c r="AH36">
        <v>38.278830095333603</v>
      </c>
      <c r="AI36">
        <v>4.7275844101212243</v>
      </c>
      <c r="AJ36">
        <v>0</v>
      </c>
      <c r="AK36">
        <v>15.305404157205766</v>
      </c>
      <c r="AL36">
        <v>0</v>
      </c>
      <c r="AM36">
        <v>0</v>
      </c>
      <c r="AN36">
        <v>0</v>
      </c>
      <c r="AO36">
        <v>2.6630240000000005</v>
      </c>
      <c r="AP36">
        <v>3.4268856669428334</v>
      </c>
      <c r="AQ36">
        <v>17.74889343600162</v>
      </c>
      <c r="AR36">
        <v>13.284157608695653</v>
      </c>
      <c r="AS36">
        <v>9.1919578844298808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413.89986273865327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4.8499999999999988</v>
      </c>
      <c r="L37">
        <v>70</v>
      </c>
      <c r="M37">
        <v>13.375827876520114</v>
      </c>
      <c r="N37">
        <v>35.289999999999992</v>
      </c>
      <c r="O37">
        <v>0</v>
      </c>
      <c r="P37">
        <v>35.660000000000004</v>
      </c>
      <c r="Q37">
        <v>3.55</v>
      </c>
      <c r="R37">
        <v>6.79</v>
      </c>
      <c r="S37">
        <v>3.8726652892561986</v>
      </c>
      <c r="T37">
        <v>0</v>
      </c>
      <c r="U37">
        <v>51.150000000000006</v>
      </c>
      <c r="V37">
        <v>1.94</v>
      </c>
      <c r="W37">
        <v>7.58</v>
      </c>
      <c r="X37">
        <v>16.366892558845862</v>
      </c>
      <c r="Y37">
        <v>0</v>
      </c>
      <c r="Z37">
        <v>0</v>
      </c>
      <c r="AA37">
        <v>0</v>
      </c>
      <c r="AB37">
        <v>7.8270580753170371</v>
      </c>
      <c r="AC37">
        <v>5.7529805455475502</v>
      </c>
      <c r="AD37">
        <v>10.911988395692198</v>
      </c>
      <c r="AE37">
        <v>14.488262009240836</v>
      </c>
      <c r="AF37">
        <v>7.9107011945369115</v>
      </c>
      <c r="AG37">
        <v>11.962603782151346</v>
      </c>
      <c r="AH37">
        <v>38.278830095333603</v>
      </c>
      <c r="AI37">
        <v>4.1606077965617123</v>
      </c>
      <c r="AJ37">
        <v>0</v>
      </c>
      <c r="AK37">
        <v>15.305404157205766</v>
      </c>
      <c r="AL37">
        <v>0</v>
      </c>
      <c r="AM37">
        <v>0</v>
      </c>
      <c r="AN37">
        <v>0</v>
      </c>
      <c r="AO37">
        <v>2.7059760000000006</v>
      </c>
      <c r="AP37">
        <v>3.5005161557580777</v>
      </c>
      <c r="AQ37">
        <v>17.74889343600162</v>
      </c>
      <c r="AR37">
        <v>13.284157608695653</v>
      </c>
      <c r="AS37">
        <v>9.1919578844298808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413.45532286109432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4.8499999999999988</v>
      </c>
      <c r="L38">
        <v>70</v>
      </c>
      <c r="M38">
        <v>13.375827876520114</v>
      </c>
      <c r="N38">
        <v>35.289999999999992</v>
      </c>
      <c r="O38">
        <v>0</v>
      </c>
      <c r="P38">
        <v>35.660000000000004</v>
      </c>
      <c r="Q38">
        <v>3.55</v>
      </c>
      <c r="R38">
        <v>6.79</v>
      </c>
      <c r="S38">
        <v>3.8726652892561986</v>
      </c>
      <c r="T38">
        <v>0</v>
      </c>
      <c r="U38">
        <v>51.150000000000006</v>
      </c>
      <c r="V38">
        <v>1.94</v>
      </c>
      <c r="W38">
        <v>7.58</v>
      </c>
      <c r="X38">
        <v>16.366892558845862</v>
      </c>
      <c r="Y38">
        <v>0</v>
      </c>
      <c r="Z38">
        <v>0</v>
      </c>
      <c r="AA38">
        <v>0</v>
      </c>
      <c r="AB38">
        <v>7.8270580753170371</v>
      </c>
      <c r="AC38">
        <v>5.7529805455475502</v>
      </c>
      <c r="AD38">
        <v>10.911988395692198</v>
      </c>
      <c r="AE38">
        <v>14.488262009240836</v>
      </c>
      <c r="AF38">
        <v>7.9107011945369115</v>
      </c>
      <c r="AG38">
        <v>11.962603782151346</v>
      </c>
      <c r="AH38">
        <v>38.278830095333603</v>
      </c>
      <c r="AI38">
        <v>4.1606077965617123</v>
      </c>
      <c r="AJ38">
        <v>0</v>
      </c>
      <c r="AK38">
        <v>15.305404157205766</v>
      </c>
      <c r="AL38">
        <v>0</v>
      </c>
      <c r="AM38">
        <v>0</v>
      </c>
      <c r="AN38">
        <v>0</v>
      </c>
      <c r="AO38">
        <v>2.7059760000000006</v>
      </c>
      <c r="AP38">
        <v>3.5005161557580777</v>
      </c>
      <c r="AQ38">
        <v>17.74889343600162</v>
      </c>
      <c r="AR38">
        <v>13.284157608695653</v>
      </c>
      <c r="AS38">
        <v>9.1919578844298808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413.45532286109432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4.8499999999999988</v>
      </c>
      <c r="L39">
        <v>70</v>
      </c>
      <c r="M39">
        <v>13.375827876520114</v>
      </c>
      <c r="N39">
        <v>35.289999999999992</v>
      </c>
      <c r="O39">
        <v>0</v>
      </c>
      <c r="P39">
        <v>35.660000000000004</v>
      </c>
      <c r="Q39">
        <v>3.55</v>
      </c>
      <c r="R39">
        <v>6.79</v>
      </c>
      <c r="S39">
        <v>3.8726652892561986</v>
      </c>
      <c r="T39">
        <v>0</v>
      </c>
      <c r="U39">
        <v>51.150000000000006</v>
      </c>
      <c r="V39">
        <v>1.94</v>
      </c>
      <c r="W39">
        <v>7.58</v>
      </c>
      <c r="X39">
        <v>16.366892558845862</v>
      </c>
      <c r="Y39">
        <v>0</v>
      </c>
      <c r="Z39">
        <v>0</v>
      </c>
      <c r="AA39">
        <v>0</v>
      </c>
      <c r="AB39">
        <v>5.9436293895927621</v>
      </c>
      <c r="AC39">
        <v>4.5412416480312547</v>
      </c>
      <c r="AD39">
        <v>10.911988395692198</v>
      </c>
      <c r="AE39">
        <v>14.488262009240836</v>
      </c>
      <c r="AF39">
        <v>7.9107011945369115</v>
      </c>
      <c r="AG39">
        <v>11.962603782151346</v>
      </c>
      <c r="AH39">
        <v>38.278830095333603</v>
      </c>
      <c r="AI39">
        <v>4.1606077965617123</v>
      </c>
      <c r="AJ39">
        <v>0</v>
      </c>
      <c r="AK39">
        <v>15.305404157205766</v>
      </c>
      <c r="AL39">
        <v>0</v>
      </c>
      <c r="AM39">
        <v>0</v>
      </c>
      <c r="AN39">
        <v>0</v>
      </c>
      <c r="AO39">
        <v>2.7059760000000006</v>
      </c>
      <c r="AP39">
        <v>3.5373314001656997</v>
      </c>
      <c r="AQ39">
        <v>17.74889343600162</v>
      </c>
      <c r="AR39">
        <v>13.284157608695653</v>
      </c>
      <c r="AS39">
        <v>9.1919578844298808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410.39697052226143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4.8499999999999988</v>
      </c>
      <c r="L40">
        <v>70</v>
      </c>
      <c r="M40">
        <v>13.375827876520114</v>
      </c>
      <c r="N40">
        <v>35.289999999999992</v>
      </c>
      <c r="O40">
        <v>0</v>
      </c>
      <c r="P40">
        <v>35.660000000000004</v>
      </c>
      <c r="Q40">
        <v>3.55</v>
      </c>
      <c r="R40">
        <v>6.79</v>
      </c>
      <c r="S40">
        <v>3.8726652892561986</v>
      </c>
      <c r="T40">
        <v>0</v>
      </c>
      <c r="U40">
        <v>51.150000000000006</v>
      </c>
      <c r="V40">
        <v>1.94</v>
      </c>
      <c r="W40">
        <v>7.58</v>
      </c>
      <c r="X40">
        <v>16.366892558845862</v>
      </c>
      <c r="Y40">
        <v>0</v>
      </c>
      <c r="Z40">
        <v>0</v>
      </c>
      <c r="AA40">
        <v>0</v>
      </c>
      <c r="AB40">
        <v>5.9436293895927621</v>
      </c>
      <c r="AC40">
        <v>4.5412416480312547</v>
      </c>
      <c r="AD40">
        <v>10.911988395692198</v>
      </c>
      <c r="AE40">
        <v>14.488262009240836</v>
      </c>
      <c r="AF40">
        <v>7.9107011945369115</v>
      </c>
      <c r="AG40">
        <v>11.962603782151346</v>
      </c>
      <c r="AH40">
        <v>38.278830095333603</v>
      </c>
      <c r="AI40">
        <v>4.1606077965617123</v>
      </c>
      <c r="AJ40">
        <v>0</v>
      </c>
      <c r="AK40">
        <v>15.305404157205766</v>
      </c>
      <c r="AL40">
        <v>0</v>
      </c>
      <c r="AM40">
        <v>0</v>
      </c>
      <c r="AN40">
        <v>0</v>
      </c>
      <c r="AO40">
        <v>2.7059760000000006</v>
      </c>
      <c r="AP40">
        <v>3.5373314001656997</v>
      </c>
      <c r="AQ40">
        <v>17.74889343600162</v>
      </c>
      <c r="AR40">
        <v>13.284157608695653</v>
      </c>
      <c r="AS40">
        <v>9.1919578844298808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410.39697052226143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4.8499999999999988</v>
      </c>
      <c r="L41">
        <v>70</v>
      </c>
      <c r="M41">
        <v>13.375827876520114</v>
      </c>
      <c r="N41">
        <v>35.289999999999992</v>
      </c>
      <c r="O41">
        <v>0</v>
      </c>
      <c r="P41">
        <v>35.660000000000004</v>
      </c>
      <c r="Q41">
        <v>3.55</v>
      </c>
      <c r="R41">
        <v>6.79</v>
      </c>
      <c r="S41">
        <v>3.8726652892561986</v>
      </c>
      <c r="T41">
        <v>0</v>
      </c>
      <c r="U41">
        <v>51.150000000000006</v>
      </c>
      <c r="V41">
        <v>1.94</v>
      </c>
      <c r="W41">
        <v>13.55</v>
      </c>
      <c r="X41">
        <v>26.55</v>
      </c>
      <c r="Y41">
        <v>0</v>
      </c>
      <c r="Z41">
        <v>0</v>
      </c>
      <c r="AA41">
        <v>0</v>
      </c>
      <c r="AB41">
        <v>5.9436293895927621</v>
      </c>
      <c r="AC41">
        <v>4.5412416480312547</v>
      </c>
      <c r="AD41">
        <v>10.911988395692198</v>
      </c>
      <c r="AE41">
        <v>14.488262009240836</v>
      </c>
      <c r="AF41">
        <v>7.9107011945369115</v>
      </c>
      <c r="AG41">
        <v>11.962603782151346</v>
      </c>
      <c r="AH41">
        <v>38.278830095333603</v>
      </c>
      <c r="AI41">
        <v>4.1606077965617123</v>
      </c>
      <c r="AJ41">
        <v>0</v>
      </c>
      <c r="AK41">
        <v>15.305404157205766</v>
      </c>
      <c r="AL41">
        <v>0</v>
      </c>
      <c r="AM41">
        <v>0</v>
      </c>
      <c r="AN41">
        <v>0</v>
      </c>
      <c r="AO41">
        <v>2.7059760000000006</v>
      </c>
      <c r="AP41">
        <v>3.5373314001656997</v>
      </c>
      <c r="AQ41">
        <v>17.74889343600162</v>
      </c>
      <c r="AR41">
        <v>13.284157608695653</v>
      </c>
      <c r="AS41">
        <v>9.1919578844298808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426.55007796341556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4.8499999999999988</v>
      </c>
      <c r="L42">
        <v>70</v>
      </c>
      <c r="M42">
        <v>13.375827876520114</v>
      </c>
      <c r="N42">
        <v>35.289999999999992</v>
      </c>
      <c r="O42">
        <v>0</v>
      </c>
      <c r="P42">
        <v>35.660000000000004</v>
      </c>
      <c r="Q42">
        <v>3.55</v>
      </c>
      <c r="R42">
        <v>6.79</v>
      </c>
      <c r="S42">
        <v>3.8726652892561986</v>
      </c>
      <c r="T42">
        <v>0</v>
      </c>
      <c r="U42">
        <v>51.150000000000006</v>
      </c>
      <c r="V42">
        <v>1.94</v>
      </c>
      <c r="W42">
        <v>13.55</v>
      </c>
      <c r="X42">
        <v>29.374504601226992</v>
      </c>
      <c r="Y42">
        <v>0</v>
      </c>
      <c r="Z42">
        <v>0</v>
      </c>
      <c r="AA42">
        <v>0</v>
      </c>
      <c r="AB42">
        <v>5.9436293895927621</v>
      </c>
      <c r="AC42">
        <v>4.5412416480312547</v>
      </c>
      <c r="AD42">
        <v>10.911988395692198</v>
      </c>
      <c r="AE42">
        <v>14.488262009240836</v>
      </c>
      <c r="AF42">
        <v>7.9107011945369115</v>
      </c>
      <c r="AG42">
        <v>11.962603782151346</v>
      </c>
      <c r="AH42">
        <v>38.278830095333603</v>
      </c>
      <c r="AI42">
        <v>4.1606077965617123</v>
      </c>
      <c r="AJ42">
        <v>0</v>
      </c>
      <c r="AK42">
        <v>15.305404157205766</v>
      </c>
      <c r="AL42">
        <v>0</v>
      </c>
      <c r="AM42">
        <v>0</v>
      </c>
      <c r="AN42">
        <v>0</v>
      </c>
      <c r="AO42">
        <v>2.7059760000000006</v>
      </c>
      <c r="AP42">
        <v>3.5373314001656997</v>
      </c>
      <c r="AQ42">
        <v>17.74889343600162</v>
      </c>
      <c r="AR42">
        <v>13.284157608695653</v>
      </c>
      <c r="AS42">
        <v>9.1919578844298808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429.37458256464259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4.8499999999999988</v>
      </c>
      <c r="L43">
        <v>70</v>
      </c>
      <c r="M43">
        <v>13.374122556556117</v>
      </c>
      <c r="N43">
        <v>35.28661226840741</v>
      </c>
      <c r="O43">
        <v>0</v>
      </c>
      <c r="P43">
        <v>35.660000000000004</v>
      </c>
      <c r="Q43">
        <v>3.55</v>
      </c>
      <c r="R43">
        <v>6.79</v>
      </c>
      <c r="S43">
        <v>3.8726652892561986</v>
      </c>
      <c r="T43">
        <v>0</v>
      </c>
      <c r="U43">
        <v>51.150000000000006</v>
      </c>
      <c r="V43">
        <v>1.94</v>
      </c>
      <c r="W43">
        <v>7.58</v>
      </c>
      <c r="X43">
        <v>16.366892558845862</v>
      </c>
      <c r="Y43">
        <v>0</v>
      </c>
      <c r="Z43">
        <v>1.9605681818181819</v>
      </c>
      <c r="AA43">
        <v>0</v>
      </c>
      <c r="AB43">
        <v>5.9436293895927621</v>
      </c>
      <c r="AC43">
        <v>4.5412416480312547</v>
      </c>
      <c r="AD43">
        <v>10.911988395692198</v>
      </c>
      <c r="AE43">
        <v>14.488262009240836</v>
      </c>
      <c r="AF43">
        <v>7.9107011945369115</v>
      </c>
      <c r="AG43">
        <v>11.962603782151346</v>
      </c>
      <c r="AH43">
        <v>38.278830095333603</v>
      </c>
      <c r="AI43">
        <v>4.1606077965617123</v>
      </c>
      <c r="AJ43">
        <v>0</v>
      </c>
      <c r="AK43">
        <v>15.305404157205766</v>
      </c>
      <c r="AL43">
        <v>0</v>
      </c>
      <c r="AM43">
        <v>0</v>
      </c>
      <c r="AN43">
        <v>0</v>
      </c>
      <c r="AO43">
        <v>2.7059760000000006</v>
      </c>
      <c r="AP43">
        <v>3.5373314001656997</v>
      </c>
      <c r="AQ43">
        <v>17.74889343600162</v>
      </c>
      <c r="AR43">
        <v>13.284157608695653</v>
      </c>
      <c r="AS43">
        <v>9.1919578844298808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412.35244565252304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4.8499999999999988</v>
      </c>
      <c r="L44">
        <v>70</v>
      </c>
      <c r="M44">
        <v>13.374122556556117</v>
      </c>
      <c r="N44">
        <v>35.28661226840741</v>
      </c>
      <c r="O44">
        <v>0</v>
      </c>
      <c r="P44">
        <v>35.660000000000004</v>
      </c>
      <c r="Q44">
        <v>3.55</v>
      </c>
      <c r="R44">
        <v>6.79</v>
      </c>
      <c r="S44">
        <v>3.8726652892561986</v>
      </c>
      <c r="T44">
        <v>0</v>
      </c>
      <c r="U44">
        <v>51.150000000000006</v>
      </c>
      <c r="V44">
        <v>1.94</v>
      </c>
      <c r="W44">
        <v>7.58</v>
      </c>
      <c r="X44">
        <v>16.366892558845862</v>
      </c>
      <c r="Y44">
        <v>0</v>
      </c>
      <c r="Z44">
        <v>1.9605681818181819</v>
      </c>
      <c r="AA44">
        <v>0</v>
      </c>
      <c r="AB44">
        <v>5.9436293895927621</v>
      </c>
      <c r="AC44">
        <v>4.5412416480312547</v>
      </c>
      <c r="AD44">
        <v>10.911988395692198</v>
      </c>
      <c r="AE44">
        <v>14.488262009240836</v>
      </c>
      <c r="AF44">
        <v>7.9107011945369115</v>
      </c>
      <c r="AG44">
        <v>11.962603782151346</v>
      </c>
      <c r="AH44">
        <v>38.278830095333603</v>
      </c>
      <c r="AI44">
        <v>4.1606077965617123</v>
      </c>
      <c r="AJ44">
        <v>0</v>
      </c>
      <c r="AK44">
        <v>15.305404157205766</v>
      </c>
      <c r="AL44">
        <v>0</v>
      </c>
      <c r="AM44">
        <v>0</v>
      </c>
      <c r="AN44">
        <v>0</v>
      </c>
      <c r="AO44">
        <v>2.7059760000000006</v>
      </c>
      <c r="AP44">
        <v>3.5373314001656997</v>
      </c>
      <c r="AQ44">
        <v>17.74889343600162</v>
      </c>
      <c r="AR44">
        <v>13.284157608695653</v>
      </c>
      <c r="AS44">
        <v>9.1919578844298808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412.35244565252304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4.8499999999999988</v>
      </c>
      <c r="L45">
        <v>70</v>
      </c>
      <c r="M45">
        <v>13.374122556556117</v>
      </c>
      <c r="N45">
        <v>35.28661226840741</v>
      </c>
      <c r="O45">
        <v>0</v>
      </c>
      <c r="P45">
        <v>35.663789988309063</v>
      </c>
      <c r="Q45">
        <v>3.55</v>
      </c>
      <c r="R45">
        <v>6.79</v>
      </c>
      <c r="S45">
        <v>3.8726652892561986</v>
      </c>
      <c r="T45">
        <v>0</v>
      </c>
      <c r="U45">
        <v>51.150000000000006</v>
      </c>
      <c r="V45">
        <v>1.94</v>
      </c>
      <c r="W45">
        <v>7.58</v>
      </c>
      <c r="X45">
        <v>16.366892558845862</v>
      </c>
      <c r="Y45">
        <v>0</v>
      </c>
      <c r="Z45">
        <v>1.9605681818181819</v>
      </c>
      <c r="AA45">
        <v>0</v>
      </c>
      <c r="AB45">
        <v>5.9436293895927621</v>
      </c>
      <c r="AC45">
        <v>4.5412416480312547</v>
      </c>
      <c r="AD45">
        <v>10.911988395692198</v>
      </c>
      <c r="AE45">
        <v>14.488262009240836</v>
      </c>
      <c r="AF45">
        <v>7.9107011945369115</v>
      </c>
      <c r="AG45">
        <v>11.962603782151346</v>
      </c>
      <c r="AH45">
        <v>34.759357384044122</v>
      </c>
      <c r="AI45">
        <v>4.1606077965617123</v>
      </c>
      <c r="AJ45">
        <v>0</v>
      </c>
      <c r="AK45">
        <v>15.305404157205766</v>
      </c>
      <c r="AL45">
        <v>0</v>
      </c>
      <c r="AM45">
        <v>0</v>
      </c>
      <c r="AN45">
        <v>0</v>
      </c>
      <c r="AO45">
        <v>2.7059760000000006</v>
      </c>
      <c r="AP45">
        <v>3.5373314001656997</v>
      </c>
      <c r="AQ45">
        <v>17.74889343600162</v>
      </c>
      <c r="AR45">
        <v>13.284157608695653</v>
      </c>
      <c r="AS45">
        <v>9.1919578844298808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408.8367629295426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4.8499999999999988</v>
      </c>
      <c r="L46">
        <v>70</v>
      </c>
      <c r="M46">
        <v>13.374122556556117</v>
      </c>
      <c r="N46">
        <v>35.28661226840741</v>
      </c>
      <c r="O46">
        <v>0</v>
      </c>
      <c r="P46">
        <v>35.663789988309063</v>
      </c>
      <c r="Q46">
        <v>3.55</v>
      </c>
      <c r="R46">
        <v>6.79</v>
      </c>
      <c r="S46">
        <v>3.8726652892561986</v>
      </c>
      <c r="T46">
        <v>0</v>
      </c>
      <c r="U46">
        <v>51.150000000000006</v>
      </c>
      <c r="V46">
        <v>1.94</v>
      </c>
      <c r="W46">
        <v>7.58</v>
      </c>
      <c r="X46">
        <v>16.366892558845862</v>
      </c>
      <c r="Y46">
        <v>0</v>
      </c>
      <c r="Z46">
        <v>1.9605681818181819</v>
      </c>
      <c r="AA46">
        <v>0</v>
      </c>
      <c r="AB46">
        <v>5.9436293895927621</v>
      </c>
      <c r="AC46">
        <v>4.5412416480312547</v>
      </c>
      <c r="AD46">
        <v>10.911988395692198</v>
      </c>
      <c r="AE46">
        <v>14.488262009240836</v>
      </c>
      <c r="AF46">
        <v>7.9107011945369115</v>
      </c>
      <c r="AG46">
        <v>11.962603782151346</v>
      </c>
      <c r="AH46">
        <v>34.759357384044122</v>
      </c>
      <c r="AI46">
        <v>4.1606077965617123</v>
      </c>
      <c r="AJ46">
        <v>0</v>
      </c>
      <c r="AK46">
        <v>15.305404157205766</v>
      </c>
      <c r="AL46">
        <v>0</v>
      </c>
      <c r="AM46">
        <v>0</v>
      </c>
      <c r="AN46">
        <v>0</v>
      </c>
      <c r="AO46">
        <v>3.4760440000000004</v>
      </c>
      <c r="AP46">
        <v>3.5373314001656997</v>
      </c>
      <c r="AQ46">
        <v>17.74889343600162</v>
      </c>
      <c r="AR46">
        <v>13.284157608695653</v>
      </c>
      <c r="AS46">
        <v>9.1919578844298808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409.60683092954258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4.8499999999999988</v>
      </c>
      <c r="L47">
        <v>70</v>
      </c>
      <c r="M47">
        <v>13.374122556556117</v>
      </c>
      <c r="N47">
        <v>35.28661226840741</v>
      </c>
      <c r="O47">
        <v>0</v>
      </c>
      <c r="P47">
        <v>38.318144132653053</v>
      </c>
      <c r="Q47">
        <v>3.55</v>
      </c>
      <c r="R47">
        <v>6.79</v>
      </c>
      <c r="S47">
        <v>3.8726652892561986</v>
      </c>
      <c r="T47">
        <v>0</v>
      </c>
      <c r="U47">
        <v>51.150000000000006</v>
      </c>
      <c r="V47">
        <v>1.94</v>
      </c>
      <c r="W47">
        <v>7.58</v>
      </c>
      <c r="X47">
        <v>16.366892558845862</v>
      </c>
      <c r="Y47">
        <v>0</v>
      </c>
      <c r="Z47">
        <v>3.8751136363636367</v>
      </c>
      <c r="AA47">
        <v>0</v>
      </c>
      <c r="AB47">
        <v>5.9436293895927621</v>
      </c>
      <c r="AC47">
        <v>4.5412416480312547</v>
      </c>
      <c r="AD47">
        <v>10.911988395692198</v>
      </c>
      <c r="AE47">
        <v>14.488262009240836</v>
      </c>
      <c r="AF47">
        <v>7.9107011945369115</v>
      </c>
      <c r="AG47">
        <v>11.962603782151346</v>
      </c>
      <c r="AH47">
        <v>34.759357384044122</v>
      </c>
      <c r="AI47">
        <v>4.1606077965617123</v>
      </c>
      <c r="AJ47">
        <v>0</v>
      </c>
      <c r="AK47">
        <v>15.305404157205766</v>
      </c>
      <c r="AL47">
        <v>0</v>
      </c>
      <c r="AM47">
        <v>0</v>
      </c>
      <c r="AN47">
        <v>0</v>
      </c>
      <c r="AO47">
        <v>3.4760440000000004</v>
      </c>
      <c r="AP47">
        <v>3.5373314001656997</v>
      </c>
      <c r="AQ47">
        <v>18.495279268971473</v>
      </c>
      <c r="AR47">
        <v>13.284157608695653</v>
      </c>
      <c r="AS47">
        <v>9.1919578844298808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414.92211636140195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4.8499999999999988</v>
      </c>
      <c r="L48">
        <v>70</v>
      </c>
      <c r="M48">
        <v>13.374122556556117</v>
      </c>
      <c r="N48">
        <v>35.28661226840741</v>
      </c>
      <c r="O48">
        <v>0</v>
      </c>
      <c r="P48">
        <v>38.318144132653053</v>
      </c>
      <c r="Q48">
        <v>3.55</v>
      </c>
      <c r="R48">
        <v>6.79</v>
      </c>
      <c r="S48">
        <v>3.8726652892561986</v>
      </c>
      <c r="T48">
        <v>0</v>
      </c>
      <c r="U48">
        <v>51.150000000000006</v>
      </c>
      <c r="V48">
        <v>1.94</v>
      </c>
      <c r="W48">
        <v>7.58</v>
      </c>
      <c r="X48">
        <v>16.366892558845862</v>
      </c>
      <c r="Y48">
        <v>0</v>
      </c>
      <c r="Z48">
        <v>3.8751136363636367</v>
      </c>
      <c r="AA48">
        <v>0</v>
      </c>
      <c r="AB48">
        <v>5.9436293895927621</v>
      </c>
      <c r="AC48">
        <v>4.5412416480312547</v>
      </c>
      <c r="AD48">
        <v>10.911988395692198</v>
      </c>
      <c r="AE48">
        <v>14.488262009240836</v>
      </c>
      <c r="AF48">
        <v>7.9107011945369115</v>
      </c>
      <c r="AG48">
        <v>11.962603782151346</v>
      </c>
      <c r="AH48">
        <v>34.759357384044122</v>
      </c>
      <c r="AI48">
        <v>4.1606077965617123</v>
      </c>
      <c r="AJ48">
        <v>0</v>
      </c>
      <c r="AK48">
        <v>15.305404157205766</v>
      </c>
      <c r="AL48">
        <v>0</v>
      </c>
      <c r="AM48">
        <v>0</v>
      </c>
      <c r="AN48">
        <v>0</v>
      </c>
      <c r="AO48">
        <v>3.4760440000000004</v>
      </c>
      <c r="AP48">
        <v>3.5373314001656997</v>
      </c>
      <c r="AQ48">
        <v>18.495279268971473</v>
      </c>
      <c r="AR48">
        <v>13.284157608695653</v>
      </c>
      <c r="AS48">
        <v>9.1919578844298808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414.92211636140195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4.8499999999999988</v>
      </c>
      <c r="L49">
        <v>70</v>
      </c>
      <c r="M49">
        <v>13.374122556556117</v>
      </c>
      <c r="N49">
        <v>35.28661226840741</v>
      </c>
      <c r="O49">
        <v>0</v>
      </c>
      <c r="P49">
        <v>40.568225512066519</v>
      </c>
      <c r="Q49">
        <v>3.55</v>
      </c>
      <c r="R49">
        <v>6.79</v>
      </c>
      <c r="S49">
        <v>3.8726652892561986</v>
      </c>
      <c r="T49">
        <v>0</v>
      </c>
      <c r="U49">
        <v>51.150000000000006</v>
      </c>
      <c r="V49">
        <v>1.94</v>
      </c>
      <c r="W49">
        <v>7.58</v>
      </c>
      <c r="X49">
        <v>16.366892558845862</v>
      </c>
      <c r="Y49">
        <v>0</v>
      </c>
      <c r="Z49">
        <v>3.8751136363636367</v>
      </c>
      <c r="AA49">
        <v>0</v>
      </c>
      <c r="AB49">
        <v>5.9436293895927621</v>
      </c>
      <c r="AC49">
        <v>2.8764902727737751</v>
      </c>
      <c r="AD49">
        <v>10.911988395692198</v>
      </c>
      <c r="AE49">
        <v>14.488262009240836</v>
      </c>
      <c r="AF49">
        <v>7.9107011945369115</v>
      </c>
      <c r="AG49">
        <v>11.962603782151346</v>
      </c>
      <c r="AH49">
        <v>34.759357384044122</v>
      </c>
      <c r="AI49">
        <v>0.94496102259918646</v>
      </c>
      <c r="AJ49">
        <v>0</v>
      </c>
      <c r="AK49">
        <v>15.305404157205766</v>
      </c>
      <c r="AL49">
        <v>0</v>
      </c>
      <c r="AM49">
        <v>0</v>
      </c>
      <c r="AN49">
        <v>0</v>
      </c>
      <c r="AO49">
        <v>3.4760440000000004</v>
      </c>
      <c r="AP49">
        <v>3.5373314001656997</v>
      </c>
      <c r="AQ49">
        <v>18.495279268971473</v>
      </c>
      <c r="AR49">
        <v>13.284157608695653</v>
      </c>
      <c r="AS49">
        <v>9.1919578844298808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412.29179959159541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4.8499999999999988</v>
      </c>
      <c r="L50">
        <v>70</v>
      </c>
      <c r="M50">
        <v>13.374122556556117</v>
      </c>
      <c r="N50">
        <v>35.28661226840741</v>
      </c>
      <c r="O50">
        <v>0</v>
      </c>
      <c r="P50">
        <v>40.568225512066519</v>
      </c>
      <c r="Q50">
        <v>3.55</v>
      </c>
      <c r="R50">
        <v>6.79</v>
      </c>
      <c r="S50">
        <v>3.8726652892561986</v>
      </c>
      <c r="T50">
        <v>0</v>
      </c>
      <c r="U50">
        <v>51.150000000000006</v>
      </c>
      <c r="V50">
        <v>1.94</v>
      </c>
      <c r="W50">
        <v>7.58</v>
      </c>
      <c r="X50">
        <v>16.366892558845862</v>
      </c>
      <c r="Y50">
        <v>0</v>
      </c>
      <c r="Z50">
        <v>3.8751136363636367</v>
      </c>
      <c r="AA50">
        <v>0</v>
      </c>
      <c r="AB50">
        <v>3.9148998008941254</v>
      </c>
      <c r="AC50">
        <v>2.8764902727737751</v>
      </c>
      <c r="AD50">
        <v>10.911988395692198</v>
      </c>
      <c r="AE50">
        <v>14.488262009240836</v>
      </c>
      <c r="AF50">
        <v>7.9107011945369115</v>
      </c>
      <c r="AG50">
        <v>11.962603782151346</v>
      </c>
      <c r="AH50">
        <v>34.759357384044122</v>
      </c>
      <c r="AI50">
        <v>0.94496102259918646</v>
      </c>
      <c r="AJ50">
        <v>0</v>
      </c>
      <c r="AK50">
        <v>15.305404157205766</v>
      </c>
      <c r="AL50">
        <v>0</v>
      </c>
      <c r="AM50">
        <v>0</v>
      </c>
      <c r="AN50">
        <v>0</v>
      </c>
      <c r="AO50">
        <v>3.4760440000000004</v>
      </c>
      <c r="AP50">
        <v>3.5373314001656997</v>
      </c>
      <c r="AQ50">
        <v>18.495279268971473</v>
      </c>
      <c r="AR50">
        <v>13.284157608695653</v>
      </c>
      <c r="AS50">
        <v>9.1919578844298808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410.26307000289677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4.8499999999999988</v>
      </c>
      <c r="L51">
        <v>70</v>
      </c>
      <c r="M51">
        <v>13.374122556556117</v>
      </c>
      <c r="N51">
        <v>35.28661226840741</v>
      </c>
      <c r="O51">
        <v>0</v>
      </c>
      <c r="P51">
        <v>17.312240196712825</v>
      </c>
      <c r="Q51">
        <v>3.55</v>
      </c>
      <c r="R51">
        <v>6.79</v>
      </c>
      <c r="S51">
        <v>3.8726652892561986</v>
      </c>
      <c r="T51">
        <v>0</v>
      </c>
      <c r="U51">
        <v>51.150000000000006</v>
      </c>
      <c r="V51">
        <v>1.94</v>
      </c>
      <c r="W51">
        <v>7.58</v>
      </c>
      <c r="X51">
        <v>15.67</v>
      </c>
      <c r="Y51">
        <v>0</v>
      </c>
      <c r="Z51">
        <v>3.8751136363636367</v>
      </c>
      <c r="AA51">
        <v>0</v>
      </c>
      <c r="AB51">
        <v>3.9148998008941254</v>
      </c>
      <c r="AC51">
        <v>2.8764902727737751</v>
      </c>
      <c r="AD51">
        <v>10.911988395692198</v>
      </c>
      <c r="AE51">
        <v>14.488262009240836</v>
      </c>
      <c r="AF51">
        <v>7.9107011945369115</v>
      </c>
      <c r="AG51">
        <v>11.962603782151346</v>
      </c>
      <c r="AH51">
        <v>34.759357384044122</v>
      </c>
      <c r="AI51">
        <v>0.94496102259918646</v>
      </c>
      <c r="AJ51">
        <v>0</v>
      </c>
      <c r="AK51">
        <v>15.305404157205766</v>
      </c>
      <c r="AL51">
        <v>0</v>
      </c>
      <c r="AM51">
        <v>0</v>
      </c>
      <c r="AN51">
        <v>0</v>
      </c>
      <c r="AO51">
        <v>3.4760440000000004</v>
      </c>
      <c r="AP51">
        <v>3.5373314001656997</v>
      </c>
      <c r="AQ51">
        <v>13.874153985421637</v>
      </c>
      <c r="AR51">
        <v>13.284157608695653</v>
      </c>
      <c r="AS51">
        <v>9.1919578844298808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381.68906684514724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4.8499999999999988</v>
      </c>
      <c r="L52">
        <v>70</v>
      </c>
      <c r="M52">
        <v>13.374122556556117</v>
      </c>
      <c r="N52">
        <v>35.28661226840741</v>
      </c>
      <c r="O52">
        <v>0</v>
      </c>
      <c r="P52">
        <v>17.312240196712825</v>
      </c>
      <c r="Q52">
        <v>3.55</v>
      </c>
      <c r="R52">
        <v>6.79</v>
      </c>
      <c r="S52">
        <v>3.8726652892561986</v>
      </c>
      <c r="T52">
        <v>0</v>
      </c>
      <c r="U52">
        <v>51.150000000000006</v>
      </c>
      <c r="V52">
        <v>1.94</v>
      </c>
      <c r="W52">
        <v>7.58</v>
      </c>
      <c r="X52">
        <v>15.67</v>
      </c>
      <c r="Y52">
        <v>0</v>
      </c>
      <c r="Z52">
        <v>3.8751136363636367</v>
      </c>
      <c r="AA52">
        <v>0</v>
      </c>
      <c r="AB52">
        <v>3.9148998008941254</v>
      </c>
      <c r="AC52">
        <v>2.8764902727737751</v>
      </c>
      <c r="AD52">
        <v>10.911988395692198</v>
      </c>
      <c r="AE52">
        <v>14.488262009240836</v>
      </c>
      <c r="AF52">
        <v>7.9107011945369115</v>
      </c>
      <c r="AG52">
        <v>11.962603782151346</v>
      </c>
      <c r="AH52">
        <v>34.759357384044122</v>
      </c>
      <c r="AI52">
        <v>0.94496102259918646</v>
      </c>
      <c r="AJ52">
        <v>0</v>
      </c>
      <c r="AK52">
        <v>15.305404157205766</v>
      </c>
      <c r="AL52">
        <v>0</v>
      </c>
      <c r="AM52">
        <v>0</v>
      </c>
      <c r="AN52">
        <v>0</v>
      </c>
      <c r="AO52">
        <v>3.4760440000000004</v>
      </c>
      <c r="AP52">
        <v>3.5373314001656997</v>
      </c>
      <c r="AQ52">
        <v>9.2476396344857363</v>
      </c>
      <c r="AR52">
        <v>13.284157608695653</v>
      </c>
      <c r="AS52">
        <v>9.1919578844298808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377.06255249421133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4.8499999999999988</v>
      </c>
      <c r="L53">
        <v>70</v>
      </c>
      <c r="M53">
        <v>13.374122556556117</v>
      </c>
      <c r="N53">
        <v>35.289999999999992</v>
      </c>
      <c r="O53">
        <v>0</v>
      </c>
      <c r="P53">
        <v>15.01</v>
      </c>
      <c r="Q53">
        <v>3.55</v>
      </c>
      <c r="R53">
        <v>6.79</v>
      </c>
      <c r="S53">
        <v>3.8726652892561986</v>
      </c>
      <c r="T53">
        <v>0</v>
      </c>
      <c r="U53">
        <v>56.159999999999989</v>
      </c>
      <c r="V53">
        <v>1.94</v>
      </c>
      <c r="W53">
        <v>7.58</v>
      </c>
      <c r="X53">
        <v>15.68</v>
      </c>
      <c r="Y53">
        <v>0</v>
      </c>
      <c r="Z53">
        <v>1.9360227272727273</v>
      </c>
      <c r="AA53">
        <v>0</v>
      </c>
      <c r="AB53">
        <v>3.9148998008941254</v>
      </c>
      <c r="AC53">
        <v>2.8764902727737751</v>
      </c>
      <c r="AD53">
        <v>10.911988395692198</v>
      </c>
      <c r="AE53">
        <v>14.488262009240836</v>
      </c>
      <c r="AF53">
        <v>7.9107011945369115</v>
      </c>
      <c r="AG53">
        <v>11.962603782151346</v>
      </c>
      <c r="AH53">
        <v>34.759357384044122</v>
      </c>
      <c r="AI53">
        <v>0.94496102259918646</v>
      </c>
      <c r="AJ53">
        <v>0</v>
      </c>
      <c r="AK53">
        <v>15.305404157205766</v>
      </c>
      <c r="AL53">
        <v>0</v>
      </c>
      <c r="AM53">
        <v>0</v>
      </c>
      <c r="AN53">
        <v>0</v>
      </c>
      <c r="AO53">
        <v>3.4760440000000004</v>
      </c>
      <c r="AP53">
        <v>3.5373314001656997</v>
      </c>
      <c r="AQ53">
        <v>9.2476396344857363</v>
      </c>
      <c r="AR53">
        <v>13.284157608695653</v>
      </c>
      <c r="AS53">
        <v>9.1919578844298808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377.8446091200002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4.8499999999999988</v>
      </c>
      <c r="L54">
        <v>70</v>
      </c>
      <c r="M54">
        <v>13.374122556556117</v>
      </c>
      <c r="N54">
        <v>35.289999999999992</v>
      </c>
      <c r="O54">
        <v>0</v>
      </c>
      <c r="P54">
        <v>14.53</v>
      </c>
      <c r="Q54">
        <v>3.55</v>
      </c>
      <c r="R54">
        <v>6.79</v>
      </c>
      <c r="S54">
        <v>3.8726652892561986</v>
      </c>
      <c r="T54">
        <v>0</v>
      </c>
      <c r="U54">
        <v>57.33</v>
      </c>
      <c r="V54">
        <v>1.94</v>
      </c>
      <c r="W54">
        <v>7.58</v>
      </c>
      <c r="X54">
        <v>15.68</v>
      </c>
      <c r="Y54">
        <v>0</v>
      </c>
      <c r="Z54">
        <v>1.9360227272727273</v>
      </c>
      <c r="AA54">
        <v>0</v>
      </c>
      <c r="AB54">
        <v>3.9148998008941254</v>
      </c>
      <c r="AC54">
        <v>2.8764902727737751</v>
      </c>
      <c r="AD54">
        <v>10.911988395692198</v>
      </c>
      <c r="AE54">
        <v>14.488262009240836</v>
      </c>
      <c r="AF54">
        <v>7.9107011945369115</v>
      </c>
      <c r="AG54">
        <v>11.962603782151346</v>
      </c>
      <c r="AH54">
        <v>34.759357384044122</v>
      </c>
      <c r="AI54">
        <v>0.94496102259918646</v>
      </c>
      <c r="AJ54">
        <v>0</v>
      </c>
      <c r="AK54">
        <v>15.305404157205766</v>
      </c>
      <c r="AL54">
        <v>0</v>
      </c>
      <c r="AM54">
        <v>0</v>
      </c>
      <c r="AN54">
        <v>0</v>
      </c>
      <c r="AO54">
        <v>3.4760440000000004</v>
      </c>
      <c r="AP54">
        <v>3.5373314001656997</v>
      </c>
      <c r="AQ54">
        <v>9.2476396344857363</v>
      </c>
      <c r="AR54">
        <v>13.284157608695653</v>
      </c>
      <c r="AS54">
        <v>9.1919578844298808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378.5346091200002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4.8499999999999988</v>
      </c>
      <c r="L55">
        <v>70</v>
      </c>
      <c r="M55">
        <v>13.37</v>
      </c>
      <c r="N55">
        <v>35.289999999999992</v>
      </c>
      <c r="O55">
        <v>0</v>
      </c>
      <c r="P55">
        <v>22.83</v>
      </c>
      <c r="Q55">
        <v>3.55</v>
      </c>
      <c r="R55">
        <v>6.79</v>
      </c>
      <c r="S55">
        <v>3.8726652892561986</v>
      </c>
      <c r="T55">
        <v>0</v>
      </c>
      <c r="U55">
        <v>58.17</v>
      </c>
      <c r="V55">
        <v>1.9376019777503091</v>
      </c>
      <c r="W55">
        <v>7.58</v>
      </c>
      <c r="X55">
        <v>15.68</v>
      </c>
      <c r="Y55">
        <v>0</v>
      </c>
      <c r="Z55">
        <v>1.9360227272727273</v>
      </c>
      <c r="AA55">
        <v>0</v>
      </c>
      <c r="AB55">
        <v>3.9148998008941254</v>
      </c>
      <c r="AC55">
        <v>2.8764902727737751</v>
      </c>
      <c r="AD55">
        <v>10.911988395692198</v>
      </c>
      <c r="AE55">
        <v>14.488262009240836</v>
      </c>
      <c r="AF55">
        <v>7.9107011945369115</v>
      </c>
      <c r="AG55">
        <v>11.962603782151346</v>
      </c>
      <c r="AH55">
        <v>34.759357384044122</v>
      </c>
      <c r="AI55">
        <v>4.1606077965617123</v>
      </c>
      <c r="AJ55">
        <v>0</v>
      </c>
      <c r="AK55">
        <v>15.305404157205766</v>
      </c>
      <c r="AL55">
        <v>0</v>
      </c>
      <c r="AM55">
        <v>0</v>
      </c>
      <c r="AN55">
        <v>0</v>
      </c>
      <c r="AO55">
        <v>3.4085480000000006</v>
      </c>
      <c r="AP55">
        <v>3.5373314001656997</v>
      </c>
      <c r="AQ55">
        <v>9.2476396344857363</v>
      </c>
      <c r="AR55">
        <v>13.284157608695653</v>
      </c>
      <c r="AS55">
        <v>9.1919578844298808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390.81623931515691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4.8499999999999988</v>
      </c>
      <c r="L56">
        <v>70</v>
      </c>
      <c r="M56">
        <v>13.37</v>
      </c>
      <c r="N56">
        <v>35.289999999999992</v>
      </c>
      <c r="O56">
        <v>0</v>
      </c>
      <c r="P56">
        <v>22.83</v>
      </c>
      <c r="Q56">
        <v>3.55</v>
      </c>
      <c r="R56">
        <v>6.79</v>
      </c>
      <c r="S56">
        <v>3.8726652892561986</v>
      </c>
      <c r="T56">
        <v>0</v>
      </c>
      <c r="U56">
        <v>59.330000000000005</v>
      </c>
      <c r="V56">
        <v>1.9376019777503091</v>
      </c>
      <c r="W56">
        <v>7.58</v>
      </c>
      <c r="X56">
        <v>15.68</v>
      </c>
      <c r="Y56">
        <v>0</v>
      </c>
      <c r="Z56">
        <v>1.9360227272727273</v>
      </c>
      <c r="AA56">
        <v>0</v>
      </c>
      <c r="AB56">
        <v>3.9148998008941254</v>
      </c>
      <c r="AC56">
        <v>2.8764902727737751</v>
      </c>
      <c r="AD56">
        <v>10.911988395692198</v>
      </c>
      <c r="AE56">
        <v>14.488262009240836</v>
      </c>
      <c r="AF56">
        <v>7.9107011945369115</v>
      </c>
      <c r="AG56">
        <v>11.962603782151346</v>
      </c>
      <c r="AH56">
        <v>34.759357384044122</v>
      </c>
      <c r="AI56">
        <v>4.1606077965617123</v>
      </c>
      <c r="AJ56">
        <v>0</v>
      </c>
      <c r="AK56">
        <v>15.305404157205766</v>
      </c>
      <c r="AL56">
        <v>0</v>
      </c>
      <c r="AM56">
        <v>0</v>
      </c>
      <c r="AN56">
        <v>0</v>
      </c>
      <c r="AO56">
        <v>3.4085480000000006</v>
      </c>
      <c r="AP56">
        <v>3.5373314001656997</v>
      </c>
      <c r="AQ56">
        <v>9.2476396344857363</v>
      </c>
      <c r="AR56">
        <v>13.284157608695653</v>
      </c>
      <c r="AS56">
        <v>9.1919578844298808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391.97623931515693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4.8499999999999988</v>
      </c>
      <c r="L57">
        <v>70</v>
      </c>
      <c r="M57">
        <v>13.37</v>
      </c>
      <c r="N57">
        <v>35.289999999999992</v>
      </c>
      <c r="O57">
        <v>0</v>
      </c>
      <c r="P57">
        <v>22.83</v>
      </c>
      <c r="Q57">
        <v>3.55</v>
      </c>
      <c r="R57">
        <v>6.79</v>
      </c>
      <c r="S57">
        <v>3.8726652892561986</v>
      </c>
      <c r="T57">
        <v>0</v>
      </c>
      <c r="U57">
        <v>59.12</v>
      </c>
      <c r="V57">
        <v>1.9376019777503091</v>
      </c>
      <c r="W57">
        <v>7.58</v>
      </c>
      <c r="X57">
        <v>15.68</v>
      </c>
      <c r="Y57">
        <v>0</v>
      </c>
      <c r="Z57">
        <v>1.9360227272727273</v>
      </c>
      <c r="AA57">
        <v>0</v>
      </c>
      <c r="AB57">
        <v>3.9148998008941254</v>
      </c>
      <c r="AC57">
        <v>2.8764902727737751</v>
      </c>
      <c r="AD57">
        <v>10.911988395692198</v>
      </c>
      <c r="AE57">
        <v>14.488262009240836</v>
      </c>
      <c r="AF57">
        <v>7.9107011945369115</v>
      </c>
      <c r="AG57">
        <v>11.962603782151346</v>
      </c>
      <c r="AH57">
        <v>34.759357384044122</v>
      </c>
      <c r="AI57">
        <v>4.1606077965617123</v>
      </c>
      <c r="AJ57">
        <v>0</v>
      </c>
      <c r="AK57">
        <v>15.305404157205766</v>
      </c>
      <c r="AL57">
        <v>0</v>
      </c>
      <c r="AM57">
        <v>0</v>
      </c>
      <c r="AN57">
        <v>0</v>
      </c>
      <c r="AO57">
        <v>2.6630240000000005</v>
      </c>
      <c r="AP57">
        <v>3.5373314001656997</v>
      </c>
      <c r="AQ57">
        <v>9.2476396344857363</v>
      </c>
      <c r="AR57">
        <v>13.284157608695653</v>
      </c>
      <c r="AS57">
        <v>9.1919578844298808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391.02071531515696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4.8499999999999988</v>
      </c>
      <c r="L58">
        <v>70</v>
      </c>
      <c r="M58">
        <v>13.37</v>
      </c>
      <c r="N58">
        <v>35.289999999999992</v>
      </c>
      <c r="O58">
        <v>0</v>
      </c>
      <c r="P58">
        <v>14.528631569033715</v>
      </c>
      <c r="Q58">
        <v>3.55</v>
      </c>
      <c r="R58">
        <v>6.79</v>
      </c>
      <c r="S58">
        <v>3.8726652892561986</v>
      </c>
      <c r="T58">
        <v>0</v>
      </c>
      <c r="U58">
        <v>60.739999999999995</v>
      </c>
      <c r="V58">
        <v>1.9375</v>
      </c>
      <c r="W58">
        <v>7.58</v>
      </c>
      <c r="X58">
        <v>15.68</v>
      </c>
      <c r="Y58">
        <v>0</v>
      </c>
      <c r="Z58">
        <v>1.9360227272727273</v>
      </c>
      <c r="AA58">
        <v>0</v>
      </c>
      <c r="AB58">
        <v>3.9148998008941254</v>
      </c>
      <c r="AC58">
        <v>2.8764902727737751</v>
      </c>
      <c r="AD58">
        <v>10.911988395692198</v>
      </c>
      <c r="AE58">
        <v>14.488262009240836</v>
      </c>
      <c r="AF58">
        <v>7.9107011945369115</v>
      </c>
      <c r="AG58">
        <v>11.962603782151346</v>
      </c>
      <c r="AH58">
        <v>34.759357384044122</v>
      </c>
      <c r="AI58">
        <v>4.1606077965617123</v>
      </c>
      <c r="AJ58">
        <v>0</v>
      </c>
      <c r="AK58">
        <v>15.305404157205766</v>
      </c>
      <c r="AL58">
        <v>0</v>
      </c>
      <c r="AM58">
        <v>0</v>
      </c>
      <c r="AN58">
        <v>0</v>
      </c>
      <c r="AO58">
        <v>2.6630240000000005</v>
      </c>
      <c r="AP58">
        <v>3.5373314001656997</v>
      </c>
      <c r="AQ58">
        <v>13.874153985421637</v>
      </c>
      <c r="AR58">
        <v>13.284157608695653</v>
      </c>
      <c r="AS58">
        <v>9.1919578844298808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388.96575925737625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4.8499999999999988</v>
      </c>
      <c r="L59">
        <v>70</v>
      </c>
      <c r="M59">
        <v>13.37</v>
      </c>
      <c r="N59">
        <v>35.289999999999992</v>
      </c>
      <c r="O59">
        <v>0</v>
      </c>
      <c r="P59">
        <v>40.56</v>
      </c>
      <c r="Q59">
        <v>3.55</v>
      </c>
      <c r="R59">
        <v>6.79</v>
      </c>
      <c r="S59">
        <v>3.8726652892561986</v>
      </c>
      <c r="T59">
        <v>0</v>
      </c>
      <c r="U59">
        <v>61.489999999999995</v>
      </c>
      <c r="V59">
        <v>1.9400000000000004</v>
      </c>
      <c r="W59">
        <v>13.350000000000001</v>
      </c>
      <c r="X59">
        <v>29.383537627934981</v>
      </c>
      <c r="Y59">
        <v>0</v>
      </c>
      <c r="Z59">
        <v>1.9360227272727273</v>
      </c>
      <c r="AA59">
        <v>0</v>
      </c>
      <c r="AB59">
        <v>3.9148998008941254</v>
      </c>
      <c r="AC59">
        <v>2.8764902727737751</v>
      </c>
      <c r="AD59">
        <v>10.911988395692198</v>
      </c>
      <c r="AE59">
        <v>14.488262009240836</v>
      </c>
      <c r="AF59">
        <v>7.9107011945369115</v>
      </c>
      <c r="AG59">
        <v>11.962603782151346</v>
      </c>
      <c r="AH59">
        <v>34.759357384044122</v>
      </c>
      <c r="AI59">
        <v>4.1606077965617123</v>
      </c>
      <c r="AJ59">
        <v>0</v>
      </c>
      <c r="AK59">
        <v>15.305404157205766</v>
      </c>
      <c r="AL59">
        <v>0</v>
      </c>
      <c r="AM59">
        <v>0</v>
      </c>
      <c r="AN59">
        <v>0</v>
      </c>
      <c r="AO59">
        <v>2.6630240000000005</v>
      </c>
      <c r="AP59">
        <v>3.5373314001656997</v>
      </c>
      <c r="AQ59">
        <v>17.74889343600162</v>
      </c>
      <c r="AR59">
        <v>13.284157608695653</v>
      </c>
      <c r="AS59">
        <v>9.1919578844298808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439.09790476685748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4.8499999999999988</v>
      </c>
      <c r="L60">
        <v>70</v>
      </c>
      <c r="M60">
        <v>13.37</v>
      </c>
      <c r="N60">
        <v>35.289999999999992</v>
      </c>
      <c r="O60">
        <v>0</v>
      </c>
      <c r="P60">
        <v>40.56</v>
      </c>
      <c r="Q60">
        <v>3.55</v>
      </c>
      <c r="R60">
        <v>6.79</v>
      </c>
      <c r="S60">
        <v>3.8726652892561986</v>
      </c>
      <c r="T60">
        <v>0</v>
      </c>
      <c r="U60">
        <v>61.489999999999995</v>
      </c>
      <c r="V60">
        <v>1.9400000000000004</v>
      </c>
      <c r="W60">
        <v>13.35</v>
      </c>
      <c r="X60">
        <v>29.383537627934981</v>
      </c>
      <c r="Y60">
        <v>0</v>
      </c>
      <c r="Z60">
        <v>1.9360227272727273</v>
      </c>
      <c r="AA60">
        <v>0</v>
      </c>
      <c r="AB60">
        <v>3.9148998008941254</v>
      </c>
      <c r="AC60">
        <v>2.8764902727737751</v>
      </c>
      <c r="AD60">
        <v>10.911988395692198</v>
      </c>
      <c r="AE60">
        <v>14.488262009240836</v>
      </c>
      <c r="AF60">
        <v>7.9107011945369115</v>
      </c>
      <c r="AG60">
        <v>11.962603782151346</v>
      </c>
      <c r="AH60">
        <v>34.759357384044122</v>
      </c>
      <c r="AI60">
        <v>4.1606077965617123</v>
      </c>
      <c r="AJ60">
        <v>0</v>
      </c>
      <c r="AK60">
        <v>15.305404157205766</v>
      </c>
      <c r="AL60">
        <v>0</v>
      </c>
      <c r="AM60">
        <v>0</v>
      </c>
      <c r="AN60">
        <v>0</v>
      </c>
      <c r="AO60">
        <v>2.6630240000000005</v>
      </c>
      <c r="AP60">
        <v>3.5373314001656997</v>
      </c>
      <c r="AQ60">
        <v>18.495279268971473</v>
      </c>
      <c r="AR60">
        <v>13.284157608695653</v>
      </c>
      <c r="AS60">
        <v>9.1919578844298808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439.84429059982739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4.8499999999999988</v>
      </c>
      <c r="L61">
        <v>70</v>
      </c>
      <c r="M61">
        <v>13.37</v>
      </c>
      <c r="N61">
        <v>35.289999999999992</v>
      </c>
      <c r="O61">
        <v>0</v>
      </c>
      <c r="P61">
        <v>40.56</v>
      </c>
      <c r="Q61">
        <v>3.55</v>
      </c>
      <c r="R61">
        <v>6.79</v>
      </c>
      <c r="S61">
        <v>3.8726652892561986</v>
      </c>
      <c r="T61">
        <v>0</v>
      </c>
      <c r="U61">
        <v>61.489999999999995</v>
      </c>
      <c r="V61">
        <v>1.9400000000000004</v>
      </c>
      <c r="W61">
        <v>13.35</v>
      </c>
      <c r="X61">
        <v>29.383537627934981</v>
      </c>
      <c r="Y61">
        <v>0</v>
      </c>
      <c r="Z61">
        <v>1.9360227272727273</v>
      </c>
      <c r="AA61">
        <v>0</v>
      </c>
      <c r="AB61">
        <v>3.9148998008941254</v>
      </c>
      <c r="AC61">
        <v>2.8764902727737751</v>
      </c>
      <c r="AD61">
        <v>10.911988395692198</v>
      </c>
      <c r="AE61">
        <v>14.488262009240836</v>
      </c>
      <c r="AF61">
        <v>7.9107011945369115</v>
      </c>
      <c r="AG61">
        <v>11.962603782151346</v>
      </c>
      <c r="AH61">
        <v>34.759357384044122</v>
      </c>
      <c r="AI61">
        <v>4.1606077965617123</v>
      </c>
      <c r="AJ61">
        <v>0</v>
      </c>
      <c r="AK61">
        <v>15.305404157205766</v>
      </c>
      <c r="AL61">
        <v>0</v>
      </c>
      <c r="AM61">
        <v>1.5657865581705037</v>
      </c>
      <c r="AN61">
        <v>0</v>
      </c>
      <c r="AO61">
        <v>2.6630240000000005</v>
      </c>
      <c r="AP61">
        <v>3.5373314001656997</v>
      </c>
      <c r="AQ61">
        <v>18.495279268971473</v>
      </c>
      <c r="AR61">
        <v>13.284157608695653</v>
      </c>
      <c r="AS61">
        <v>9.1919578844298808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441.41007715799782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4.8499999999999988</v>
      </c>
      <c r="L62">
        <v>70</v>
      </c>
      <c r="M62">
        <v>13.37</v>
      </c>
      <c r="N62">
        <v>35.289999999999992</v>
      </c>
      <c r="O62">
        <v>0</v>
      </c>
      <c r="P62">
        <v>40.56</v>
      </c>
      <c r="Q62">
        <v>3.55</v>
      </c>
      <c r="R62">
        <v>6.79</v>
      </c>
      <c r="S62">
        <v>3.8726652892561986</v>
      </c>
      <c r="T62">
        <v>0</v>
      </c>
      <c r="U62">
        <v>61.489999999999995</v>
      </c>
      <c r="V62">
        <v>1.9400000000000004</v>
      </c>
      <c r="W62">
        <v>13.35</v>
      </c>
      <c r="X62">
        <v>29.383537627934981</v>
      </c>
      <c r="Y62">
        <v>0</v>
      </c>
      <c r="Z62">
        <v>1.9360227272727273</v>
      </c>
      <c r="AA62">
        <v>3.7546329113924046</v>
      </c>
      <c r="AB62">
        <v>3.9148998008941254</v>
      </c>
      <c r="AC62">
        <v>2.8764902727737751</v>
      </c>
      <c r="AD62">
        <v>10.911988395692198</v>
      </c>
      <c r="AE62">
        <v>14.488262009240836</v>
      </c>
      <c r="AF62">
        <v>7.9107011945369115</v>
      </c>
      <c r="AG62">
        <v>11.962603782151346</v>
      </c>
      <c r="AH62">
        <v>34.759357384044122</v>
      </c>
      <c r="AI62">
        <v>4.1606077965617123</v>
      </c>
      <c r="AJ62">
        <v>0</v>
      </c>
      <c r="AK62">
        <v>15.305404157205766</v>
      </c>
      <c r="AL62">
        <v>0</v>
      </c>
      <c r="AM62">
        <v>1.5657865581705037</v>
      </c>
      <c r="AN62">
        <v>0</v>
      </c>
      <c r="AO62">
        <v>2.6630240000000005</v>
      </c>
      <c r="AP62">
        <v>3.5373314001656997</v>
      </c>
      <c r="AQ62">
        <v>18.495279268971473</v>
      </c>
      <c r="AR62">
        <v>13.284157608695653</v>
      </c>
      <c r="AS62">
        <v>9.1919578844298808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445.1647100693902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4.8401318621441218</v>
      </c>
      <c r="L63">
        <v>68.260000000000005</v>
      </c>
      <c r="M63">
        <v>13.37</v>
      </c>
      <c r="N63">
        <v>35.289999999999992</v>
      </c>
      <c r="O63">
        <v>0</v>
      </c>
      <c r="P63">
        <v>40.56</v>
      </c>
      <c r="Q63">
        <v>2.9080027453671931</v>
      </c>
      <c r="R63">
        <v>6.78</v>
      </c>
      <c r="S63">
        <v>3.8720411392405061</v>
      </c>
      <c r="T63">
        <v>0</v>
      </c>
      <c r="U63">
        <v>61.489999999999995</v>
      </c>
      <c r="V63">
        <v>1.9400000000000004</v>
      </c>
      <c r="W63">
        <v>13.35</v>
      </c>
      <c r="X63">
        <v>29.383537627934981</v>
      </c>
      <c r="Y63">
        <v>0</v>
      </c>
      <c r="Z63">
        <v>1.9360227272727273</v>
      </c>
      <c r="AA63">
        <v>3.7546329113924046</v>
      </c>
      <c r="AB63">
        <v>3.9148998008941254</v>
      </c>
      <c r="AC63">
        <v>2.8764902727737751</v>
      </c>
      <c r="AD63">
        <v>10.911988395692198</v>
      </c>
      <c r="AE63">
        <v>14.488262009240836</v>
      </c>
      <c r="AF63">
        <v>7.9107011945369115</v>
      </c>
      <c r="AG63">
        <v>11.962603782151346</v>
      </c>
      <c r="AH63">
        <v>34.759357384044122</v>
      </c>
      <c r="AI63">
        <v>4.1606077965617123</v>
      </c>
      <c r="AJ63">
        <v>0</v>
      </c>
      <c r="AK63">
        <v>15.305404157205766</v>
      </c>
      <c r="AL63">
        <v>0</v>
      </c>
      <c r="AM63">
        <v>3.1315731163410074</v>
      </c>
      <c r="AN63">
        <v>0</v>
      </c>
      <c r="AO63">
        <v>2.6630240000000005</v>
      </c>
      <c r="AP63">
        <v>3.5373314001656997</v>
      </c>
      <c r="AQ63">
        <v>18.495279268971473</v>
      </c>
      <c r="AR63">
        <v>13.284157608695653</v>
      </c>
      <c r="AS63">
        <v>9.1919578844298808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444.32800708505641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4.8401252523161329</v>
      </c>
      <c r="L64">
        <v>68.260000000000005</v>
      </c>
      <c r="M64">
        <v>13.37</v>
      </c>
      <c r="N64">
        <v>35.289999999999992</v>
      </c>
      <c r="O64">
        <v>0</v>
      </c>
      <c r="P64">
        <v>40.56</v>
      </c>
      <c r="Q64">
        <v>2.9080027453671931</v>
      </c>
      <c r="R64">
        <v>6.78</v>
      </c>
      <c r="S64">
        <v>3.8720411392405061</v>
      </c>
      <c r="T64">
        <v>0</v>
      </c>
      <c r="U64">
        <v>61.489999999999995</v>
      </c>
      <c r="V64">
        <v>1.9400000000000004</v>
      </c>
      <c r="W64">
        <v>13.35</v>
      </c>
      <c r="X64">
        <v>29.383537627934981</v>
      </c>
      <c r="Y64">
        <v>0</v>
      </c>
      <c r="Z64">
        <v>1.9360227272727273</v>
      </c>
      <c r="AA64">
        <v>3.7546329113924046</v>
      </c>
      <c r="AB64">
        <v>3.9148998008941254</v>
      </c>
      <c r="AC64">
        <v>2.8764902727737751</v>
      </c>
      <c r="AD64">
        <v>10.911988395692198</v>
      </c>
      <c r="AE64">
        <v>14.488262009240836</v>
      </c>
      <c r="AF64">
        <v>7.9107011945369115</v>
      </c>
      <c r="AG64">
        <v>11.962603782151346</v>
      </c>
      <c r="AH64">
        <v>34.759357384044122</v>
      </c>
      <c r="AI64">
        <v>4.1606077965617123</v>
      </c>
      <c r="AJ64">
        <v>0</v>
      </c>
      <c r="AK64">
        <v>15.305404157205766</v>
      </c>
      <c r="AL64">
        <v>0</v>
      </c>
      <c r="AM64">
        <v>3.1315731163410074</v>
      </c>
      <c r="AN64">
        <v>0</v>
      </c>
      <c r="AO64">
        <v>2.6630240000000005</v>
      </c>
      <c r="AP64">
        <v>3.5373314001656997</v>
      </c>
      <c r="AQ64">
        <v>18.495279268971473</v>
      </c>
      <c r="AR64">
        <v>13.284157608695653</v>
      </c>
      <c r="AS64">
        <v>9.1919578844298808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444.32800047522841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4.84</v>
      </c>
      <c r="L65">
        <v>68.260000000000005</v>
      </c>
      <c r="M65">
        <v>13.37</v>
      </c>
      <c r="N65">
        <v>35.289999999999992</v>
      </c>
      <c r="O65">
        <v>0</v>
      </c>
      <c r="P65">
        <v>40.56</v>
      </c>
      <c r="Q65">
        <v>2.9080027453671931</v>
      </c>
      <c r="R65">
        <v>6.78</v>
      </c>
      <c r="S65">
        <v>3.8720411392405061</v>
      </c>
      <c r="T65">
        <v>0</v>
      </c>
      <c r="U65">
        <v>61.489999999999995</v>
      </c>
      <c r="V65">
        <v>1.9400000000000004</v>
      </c>
      <c r="W65">
        <v>13.35</v>
      </c>
      <c r="X65">
        <v>29.383537627934981</v>
      </c>
      <c r="Y65">
        <v>0</v>
      </c>
      <c r="Z65">
        <v>1.9360227272727273</v>
      </c>
      <c r="AA65">
        <v>3.7546329113924046</v>
      </c>
      <c r="AB65">
        <v>3.9148998008941254</v>
      </c>
      <c r="AC65">
        <v>4.5412416480312547</v>
      </c>
      <c r="AD65">
        <v>10.911988395692198</v>
      </c>
      <c r="AE65">
        <v>14.488262009240836</v>
      </c>
      <c r="AF65">
        <v>7.9107011945369115</v>
      </c>
      <c r="AG65">
        <v>11.962603782151346</v>
      </c>
      <c r="AH65">
        <v>34.759357384044122</v>
      </c>
      <c r="AI65">
        <v>4.1606077965617123</v>
      </c>
      <c r="AJ65">
        <v>0</v>
      </c>
      <c r="AK65">
        <v>15.305404157205766</v>
      </c>
      <c r="AL65">
        <v>0</v>
      </c>
      <c r="AM65">
        <v>3.1315731163410074</v>
      </c>
      <c r="AN65">
        <v>0</v>
      </c>
      <c r="AO65">
        <v>2.6630240000000005</v>
      </c>
      <c r="AP65">
        <v>3.5373314001656997</v>
      </c>
      <c r="AQ65">
        <v>18.495279268971473</v>
      </c>
      <c r="AR65">
        <v>13.284157608695653</v>
      </c>
      <c r="AS65">
        <v>9.1919578844298808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445.99262659816981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4.8401143613250799</v>
      </c>
      <c r="L66">
        <v>68.260000000000005</v>
      </c>
      <c r="M66">
        <v>13.37</v>
      </c>
      <c r="N66">
        <v>35.289999999999992</v>
      </c>
      <c r="O66">
        <v>0</v>
      </c>
      <c r="P66">
        <v>40.56</v>
      </c>
      <c r="Q66">
        <v>2.9080027453671931</v>
      </c>
      <c r="R66">
        <v>6.78</v>
      </c>
      <c r="S66">
        <v>3.8720411392405061</v>
      </c>
      <c r="T66">
        <v>0</v>
      </c>
      <c r="U66">
        <v>61.489999999999995</v>
      </c>
      <c r="V66">
        <v>1.9400000000000004</v>
      </c>
      <c r="W66">
        <v>13.35</v>
      </c>
      <c r="X66">
        <v>29.383537627934981</v>
      </c>
      <c r="Y66">
        <v>0</v>
      </c>
      <c r="Z66">
        <v>1.9360227272727273</v>
      </c>
      <c r="AA66">
        <v>3.7546329113924046</v>
      </c>
      <c r="AB66">
        <v>5.9436293895927621</v>
      </c>
      <c r="AC66">
        <v>4.5412416480312547</v>
      </c>
      <c r="AD66">
        <v>10.911988395692198</v>
      </c>
      <c r="AE66">
        <v>14.488262009240836</v>
      </c>
      <c r="AF66">
        <v>7.9107011945369115</v>
      </c>
      <c r="AG66">
        <v>11.962603782151346</v>
      </c>
      <c r="AH66">
        <v>34.759357384044122</v>
      </c>
      <c r="AI66">
        <v>4.1606077965617123</v>
      </c>
      <c r="AJ66">
        <v>0</v>
      </c>
      <c r="AK66">
        <v>15.305404157205766</v>
      </c>
      <c r="AL66">
        <v>0</v>
      </c>
      <c r="AM66">
        <v>3.1315731163410074</v>
      </c>
      <c r="AN66">
        <v>0</v>
      </c>
      <c r="AO66">
        <v>2.6568880000000008</v>
      </c>
      <c r="AP66">
        <v>3.5373314001656997</v>
      </c>
      <c r="AQ66">
        <v>18.495279268971473</v>
      </c>
      <c r="AR66">
        <v>13.284157608695653</v>
      </c>
      <c r="AS66">
        <v>9.1919578844298808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448.01533454819349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4.8401140998137624</v>
      </c>
      <c r="L67">
        <v>68.260000000000005</v>
      </c>
      <c r="M67">
        <v>13.37</v>
      </c>
      <c r="N67">
        <v>35.289999999999992</v>
      </c>
      <c r="O67">
        <v>0</v>
      </c>
      <c r="P67">
        <v>40.56</v>
      </c>
      <c r="Q67">
        <v>2.9080027453671931</v>
      </c>
      <c r="R67">
        <v>6.78</v>
      </c>
      <c r="S67">
        <v>3.8720411392405061</v>
      </c>
      <c r="T67">
        <v>0</v>
      </c>
      <c r="U67">
        <v>61.489999999999995</v>
      </c>
      <c r="V67">
        <v>1.9400000000000004</v>
      </c>
      <c r="W67">
        <v>13.35</v>
      </c>
      <c r="X67">
        <v>29.383537627934981</v>
      </c>
      <c r="Y67">
        <v>0</v>
      </c>
      <c r="Z67">
        <v>1.9360227272727273</v>
      </c>
      <c r="AA67">
        <v>3.7546329113924046</v>
      </c>
      <c r="AB67">
        <v>5.9436293895927621</v>
      </c>
      <c r="AC67">
        <v>4.5412416480312547</v>
      </c>
      <c r="AD67">
        <v>10.911988395692198</v>
      </c>
      <c r="AE67">
        <v>14.488262009240836</v>
      </c>
      <c r="AF67">
        <v>7.9107011945369115</v>
      </c>
      <c r="AG67">
        <v>11.962603782151346</v>
      </c>
      <c r="AH67">
        <v>34.759357384044122</v>
      </c>
      <c r="AI67">
        <v>4.1606077965617123</v>
      </c>
      <c r="AJ67">
        <v>0</v>
      </c>
      <c r="AK67">
        <v>15.305404157205766</v>
      </c>
      <c r="AL67">
        <v>0</v>
      </c>
      <c r="AM67">
        <v>4.3568499417186377</v>
      </c>
      <c r="AN67">
        <v>0</v>
      </c>
      <c r="AO67">
        <v>2.6476840000000008</v>
      </c>
      <c r="AP67">
        <v>3.5373314001656997</v>
      </c>
      <c r="AQ67">
        <v>18.495279268971473</v>
      </c>
      <c r="AR67">
        <v>13.284157608695653</v>
      </c>
      <c r="AS67">
        <v>9.1919578844298808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449.2314071120598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4.8401074743527115</v>
      </c>
      <c r="L68">
        <v>68.260000000000005</v>
      </c>
      <c r="M68">
        <v>13.37</v>
      </c>
      <c r="N68">
        <v>35.289999999999992</v>
      </c>
      <c r="O68">
        <v>0</v>
      </c>
      <c r="P68">
        <v>40.56</v>
      </c>
      <c r="Q68">
        <v>2.9080027453671931</v>
      </c>
      <c r="R68">
        <v>6.78</v>
      </c>
      <c r="S68">
        <v>3.8720411392405061</v>
      </c>
      <c r="T68">
        <v>0</v>
      </c>
      <c r="U68">
        <v>61.489999999999995</v>
      </c>
      <c r="V68">
        <v>1.9400000000000004</v>
      </c>
      <c r="W68">
        <v>13.35</v>
      </c>
      <c r="X68">
        <v>29.383537627934981</v>
      </c>
      <c r="Y68">
        <v>0</v>
      </c>
      <c r="Z68">
        <v>1.9360227272727273</v>
      </c>
      <c r="AA68">
        <v>3.7546329113924046</v>
      </c>
      <c r="AB68">
        <v>5.9436293895927621</v>
      </c>
      <c r="AC68">
        <v>4.5412416480312547</v>
      </c>
      <c r="AD68">
        <v>10.911988395692198</v>
      </c>
      <c r="AE68">
        <v>14.488262009240836</v>
      </c>
      <c r="AF68">
        <v>7.9107011945369115</v>
      </c>
      <c r="AG68">
        <v>11.962603782151346</v>
      </c>
      <c r="AH68">
        <v>34.759357384044122</v>
      </c>
      <c r="AI68">
        <v>4.1606077965617123</v>
      </c>
      <c r="AJ68">
        <v>0</v>
      </c>
      <c r="AK68">
        <v>15.305404157205766</v>
      </c>
      <c r="AL68">
        <v>0</v>
      </c>
      <c r="AM68">
        <v>4.3568499417186377</v>
      </c>
      <c r="AN68">
        <v>0</v>
      </c>
      <c r="AO68">
        <v>2.6476840000000008</v>
      </c>
      <c r="AP68">
        <v>3.5373314001656997</v>
      </c>
      <c r="AQ68">
        <v>20.06888694570215</v>
      </c>
      <c r="AR68">
        <v>13.284157608695653</v>
      </c>
      <c r="AS68">
        <v>9.1919578844298808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450.80500816332943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4.839999999999999</v>
      </c>
      <c r="L69">
        <v>68.260000000000005</v>
      </c>
      <c r="M69">
        <v>13.37</v>
      </c>
      <c r="N69">
        <v>35.289999999999992</v>
      </c>
      <c r="O69">
        <v>0</v>
      </c>
      <c r="P69">
        <v>40.56</v>
      </c>
      <c r="Q69">
        <v>2.9080027453671931</v>
      </c>
      <c r="R69">
        <v>6.78</v>
      </c>
      <c r="S69">
        <v>3.8720411392405061</v>
      </c>
      <c r="T69">
        <v>0</v>
      </c>
      <c r="U69">
        <v>61.489999999999995</v>
      </c>
      <c r="V69">
        <v>1.9400000000000004</v>
      </c>
      <c r="W69">
        <v>13.35</v>
      </c>
      <c r="X69">
        <v>29.383537627934981</v>
      </c>
      <c r="Y69">
        <v>0</v>
      </c>
      <c r="Z69">
        <v>1.9360227272727273</v>
      </c>
      <c r="AA69">
        <v>7.7454641350210967</v>
      </c>
      <c r="AB69">
        <v>5.9436293895927621</v>
      </c>
      <c r="AC69">
        <v>4.5412416480312547</v>
      </c>
      <c r="AD69">
        <v>10.911988395692198</v>
      </c>
      <c r="AE69">
        <v>14.488262009240836</v>
      </c>
      <c r="AF69">
        <v>7.9107011945369115</v>
      </c>
      <c r="AG69">
        <v>11.962603782151346</v>
      </c>
      <c r="AH69">
        <v>34.759357384044122</v>
      </c>
      <c r="AI69">
        <v>0.94496102259918646</v>
      </c>
      <c r="AJ69">
        <v>0</v>
      </c>
      <c r="AK69">
        <v>15.305404157205766</v>
      </c>
      <c r="AL69">
        <v>0</v>
      </c>
      <c r="AM69">
        <v>4.3568499417186377</v>
      </c>
      <c r="AN69">
        <v>0</v>
      </c>
      <c r="AO69">
        <v>2.626208000000001</v>
      </c>
      <c r="AP69">
        <v>3.5373314001656997</v>
      </c>
      <c r="AQ69">
        <v>20.06888694570215</v>
      </c>
      <c r="AR69">
        <v>13.284157608695653</v>
      </c>
      <c r="AS69">
        <v>9.1919578844298808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451.55860913864291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4.8400916979273232</v>
      </c>
      <c r="L70">
        <v>68.260000000000005</v>
      </c>
      <c r="M70">
        <v>13.37</v>
      </c>
      <c r="N70">
        <v>35.289999999999992</v>
      </c>
      <c r="O70">
        <v>0</v>
      </c>
      <c r="P70">
        <v>40.56</v>
      </c>
      <c r="Q70">
        <v>2.9080027453671931</v>
      </c>
      <c r="R70">
        <v>6.78</v>
      </c>
      <c r="S70">
        <v>3.8720411392405061</v>
      </c>
      <c r="T70">
        <v>0</v>
      </c>
      <c r="U70">
        <v>61.489999999999995</v>
      </c>
      <c r="V70">
        <v>1.9400000000000004</v>
      </c>
      <c r="W70">
        <v>13.35</v>
      </c>
      <c r="X70">
        <v>29.383537627934981</v>
      </c>
      <c r="Y70">
        <v>0</v>
      </c>
      <c r="Z70">
        <v>1.9360227272727273</v>
      </c>
      <c r="AA70">
        <v>7.7454641350210967</v>
      </c>
      <c r="AB70">
        <v>5.9436293895927621</v>
      </c>
      <c r="AC70">
        <v>4.5412416480312547</v>
      </c>
      <c r="AD70">
        <v>10.911988395692198</v>
      </c>
      <c r="AE70">
        <v>14.488262009240836</v>
      </c>
      <c r="AF70">
        <v>7.9107011945369115</v>
      </c>
      <c r="AG70">
        <v>11.962603782151346</v>
      </c>
      <c r="AH70">
        <v>34.759357384044122</v>
      </c>
      <c r="AI70">
        <v>0.94496102259918646</v>
      </c>
      <c r="AJ70">
        <v>0</v>
      </c>
      <c r="AK70">
        <v>15.305404157205766</v>
      </c>
      <c r="AL70">
        <v>0</v>
      </c>
      <c r="AM70">
        <v>4.3568499417186377</v>
      </c>
      <c r="AN70">
        <v>0</v>
      </c>
      <c r="AO70">
        <v>2.6139360000000007</v>
      </c>
      <c r="AP70">
        <v>3.5373314001656997</v>
      </c>
      <c r="AQ70">
        <v>20.06888694570215</v>
      </c>
      <c r="AR70">
        <v>13.284157608695653</v>
      </c>
      <c r="AS70">
        <v>9.1919578844298808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451.54642883657021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4.8400916979273232</v>
      </c>
      <c r="L71">
        <v>68.260000000000005</v>
      </c>
      <c r="M71">
        <v>13.37</v>
      </c>
      <c r="N71">
        <v>35.289999999999992</v>
      </c>
      <c r="O71">
        <v>0</v>
      </c>
      <c r="P71">
        <v>40.56</v>
      </c>
      <c r="Q71">
        <v>2.9080027453671931</v>
      </c>
      <c r="R71">
        <v>6.78</v>
      </c>
      <c r="S71">
        <v>3.8720411392405061</v>
      </c>
      <c r="T71">
        <v>0</v>
      </c>
      <c r="U71">
        <v>61.489999999999995</v>
      </c>
      <c r="V71">
        <v>1.94</v>
      </c>
      <c r="W71">
        <v>13.346492380451917</v>
      </c>
      <c r="X71">
        <v>29.373528775681844</v>
      </c>
      <c r="Y71">
        <v>0</v>
      </c>
      <c r="Z71">
        <v>1.9360227272727273</v>
      </c>
      <c r="AA71">
        <v>8.3466962025316462</v>
      </c>
      <c r="AB71">
        <v>5.9436293895927621</v>
      </c>
      <c r="AC71">
        <v>4.5412416480312547</v>
      </c>
      <c r="AD71">
        <v>10.911988395692198</v>
      </c>
      <c r="AE71">
        <v>14.488262009240836</v>
      </c>
      <c r="AF71">
        <v>7.9107011945369115</v>
      </c>
      <c r="AG71">
        <v>11.962603782151346</v>
      </c>
      <c r="AH71">
        <v>34.759357384044122</v>
      </c>
      <c r="AI71">
        <v>0.94496102259918646</v>
      </c>
      <c r="AJ71">
        <v>0</v>
      </c>
      <c r="AK71">
        <v>15.305404157205766</v>
      </c>
      <c r="AL71">
        <v>0</v>
      </c>
      <c r="AM71">
        <v>4.3568499417186377</v>
      </c>
      <c r="AN71">
        <v>0</v>
      </c>
      <c r="AO71">
        <v>2.6967720000000002</v>
      </c>
      <c r="AP71">
        <v>3.5373314001656997</v>
      </c>
      <c r="AQ71">
        <v>20.06888694570215</v>
      </c>
      <c r="AR71">
        <v>13.284157608695653</v>
      </c>
      <c r="AS71">
        <v>9.1919578844298808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452.21698043227946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4.8400916979273232</v>
      </c>
      <c r="L72">
        <v>68.260000000000005</v>
      </c>
      <c r="M72">
        <v>13.37</v>
      </c>
      <c r="N72">
        <v>35.289999999999992</v>
      </c>
      <c r="O72">
        <v>0</v>
      </c>
      <c r="P72">
        <v>40.56</v>
      </c>
      <c r="Q72">
        <v>2.9080027453671931</v>
      </c>
      <c r="R72">
        <v>6.78</v>
      </c>
      <c r="S72">
        <v>3.8720411392405061</v>
      </c>
      <c r="T72">
        <v>0</v>
      </c>
      <c r="U72">
        <v>61.489999999999995</v>
      </c>
      <c r="V72">
        <v>1.94</v>
      </c>
      <c r="W72">
        <v>13.346492380451917</v>
      </c>
      <c r="X72">
        <v>29.373528775681844</v>
      </c>
      <c r="Y72">
        <v>0</v>
      </c>
      <c r="Z72">
        <v>1.9360227272727273</v>
      </c>
      <c r="AA72">
        <v>8.3466962025316462</v>
      </c>
      <c r="AB72">
        <v>5.9436293895927621</v>
      </c>
      <c r="AC72">
        <v>4.5412416480312547</v>
      </c>
      <c r="AD72">
        <v>10.911988395692198</v>
      </c>
      <c r="AE72">
        <v>14.488262009240836</v>
      </c>
      <c r="AF72">
        <v>7.9107011945369115</v>
      </c>
      <c r="AG72">
        <v>11.962603782151346</v>
      </c>
      <c r="AH72">
        <v>34.759357384044122</v>
      </c>
      <c r="AI72">
        <v>0.94496102259918646</v>
      </c>
      <c r="AJ72">
        <v>0</v>
      </c>
      <c r="AK72">
        <v>15.305404157205766</v>
      </c>
      <c r="AL72">
        <v>0</v>
      </c>
      <c r="AM72">
        <v>4.3568499417186377</v>
      </c>
      <c r="AN72">
        <v>0</v>
      </c>
      <c r="AO72">
        <v>2.6967720000000002</v>
      </c>
      <c r="AP72">
        <v>3.5373314001656997</v>
      </c>
      <c r="AQ72">
        <v>20.06888694570215</v>
      </c>
      <c r="AR72">
        <v>13.284157608695653</v>
      </c>
      <c r="AS72">
        <v>9.1919578844298808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452.21698043227946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4.84</v>
      </c>
      <c r="L73">
        <v>68.260000000000005</v>
      </c>
      <c r="M73">
        <v>13.37</v>
      </c>
      <c r="N73">
        <v>35.289999999999992</v>
      </c>
      <c r="O73">
        <v>0</v>
      </c>
      <c r="P73">
        <v>40.56</v>
      </c>
      <c r="Q73">
        <v>2.9080027453671931</v>
      </c>
      <c r="R73">
        <v>12.473457166620459</v>
      </c>
      <c r="S73">
        <v>3.8720411392405061</v>
      </c>
      <c r="T73">
        <v>0</v>
      </c>
      <c r="U73">
        <v>61.489999999999995</v>
      </c>
      <c r="V73">
        <v>4.25</v>
      </c>
      <c r="W73">
        <v>13.35</v>
      </c>
      <c r="X73">
        <v>29.383068407310706</v>
      </c>
      <c r="Y73">
        <v>0</v>
      </c>
      <c r="Z73">
        <v>1.9360227272727273</v>
      </c>
      <c r="AA73">
        <v>12.52157805907173</v>
      </c>
      <c r="AB73">
        <v>5.9436293895927621</v>
      </c>
      <c r="AC73">
        <v>4.5412416480312547</v>
      </c>
      <c r="AD73">
        <v>10.911988395692198</v>
      </c>
      <c r="AE73">
        <v>14.488262009240836</v>
      </c>
      <c r="AF73">
        <v>7.9107011945369115</v>
      </c>
      <c r="AG73">
        <v>11.962603782151346</v>
      </c>
      <c r="AH73">
        <v>45.458217365928896</v>
      </c>
      <c r="AI73">
        <v>0.94496102259918646</v>
      </c>
      <c r="AJ73">
        <v>0</v>
      </c>
      <c r="AK73">
        <v>15.305404157205766</v>
      </c>
      <c r="AL73">
        <v>0</v>
      </c>
      <c r="AM73">
        <v>4.3568499417186377</v>
      </c>
      <c r="AN73">
        <v>0</v>
      </c>
      <c r="AO73">
        <v>2.5679160000000003</v>
      </c>
      <c r="AP73">
        <v>3.5373314001656997</v>
      </c>
      <c r="AQ73">
        <v>20.06888694570215</v>
      </c>
      <c r="AR73">
        <v>13.284157608695653</v>
      </c>
      <c r="AS73">
        <v>9.1919578844298808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474.97827899057444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4.8400916979273232</v>
      </c>
      <c r="L74">
        <v>68.260000000000005</v>
      </c>
      <c r="M74">
        <v>13.37</v>
      </c>
      <c r="N74">
        <v>35.289999999999992</v>
      </c>
      <c r="O74">
        <v>0</v>
      </c>
      <c r="P74">
        <v>40.56</v>
      </c>
      <c r="Q74">
        <v>2.9080027453671931</v>
      </c>
      <c r="R74">
        <v>12.6</v>
      </c>
      <c r="S74">
        <v>3.8720411392405061</v>
      </c>
      <c r="T74">
        <v>0</v>
      </c>
      <c r="U74">
        <v>61.489999999999995</v>
      </c>
      <c r="V74">
        <v>4.25</v>
      </c>
      <c r="W74">
        <v>13.35</v>
      </c>
      <c r="X74">
        <v>29.383068407310706</v>
      </c>
      <c r="Y74">
        <v>0</v>
      </c>
      <c r="Z74">
        <v>1.9360227272727273</v>
      </c>
      <c r="AA74">
        <v>12.52157805907173</v>
      </c>
      <c r="AB74">
        <v>5.9436293895927621</v>
      </c>
      <c r="AC74">
        <v>4.5412416480312547</v>
      </c>
      <c r="AD74">
        <v>10.911988395692198</v>
      </c>
      <c r="AE74">
        <v>14.488262009240836</v>
      </c>
      <c r="AF74">
        <v>7.9107011945369115</v>
      </c>
      <c r="AG74">
        <v>11.962603782151346</v>
      </c>
      <c r="AH74">
        <v>45.458217365928896</v>
      </c>
      <c r="AI74">
        <v>1.5119376361586985</v>
      </c>
      <c r="AJ74">
        <v>0</v>
      </c>
      <c r="AK74">
        <v>15.305404157205766</v>
      </c>
      <c r="AL74">
        <v>0</v>
      </c>
      <c r="AM74">
        <v>4.3568499417186377</v>
      </c>
      <c r="AN74">
        <v>0</v>
      </c>
      <c r="AO74">
        <v>2.5679160000000003</v>
      </c>
      <c r="AP74">
        <v>3.5373314001656997</v>
      </c>
      <c r="AQ74">
        <v>20.06888694570215</v>
      </c>
      <c r="AR74">
        <v>13.284157608695653</v>
      </c>
      <c r="AS74">
        <v>9.1919578844298808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475.67189013544083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4.84</v>
      </c>
      <c r="L75">
        <v>156.89214793313982</v>
      </c>
      <c r="M75">
        <v>13.37</v>
      </c>
      <c r="N75">
        <v>35.289999999999992</v>
      </c>
      <c r="O75">
        <v>0</v>
      </c>
      <c r="P75">
        <v>40.56</v>
      </c>
      <c r="Q75">
        <v>2.9080027453671931</v>
      </c>
      <c r="R75">
        <v>12.6</v>
      </c>
      <c r="S75">
        <v>3.8720411392405061</v>
      </c>
      <c r="T75">
        <v>0</v>
      </c>
      <c r="U75">
        <v>61.489999999999995</v>
      </c>
      <c r="V75">
        <v>4.25</v>
      </c>
      <c r="W75">
        <v>13.35</v>
      </c>
      <c r="X75">
        <v>29.383068407310706</v>
      </c>
      <c r="Y75">
        <v>0</v>
      </c>
      <c r="Z75">
        <v>1.9360227272727273</v>
      </c>
      <c r="AA75">
        <v>12.52157805907173</v>
      </c>
      <c r="AB75">
        <v>5.9436293895927621</v>
      </c>
      <c r="AC75">
        <v>4.5412416480312547</v>
      </c>
      <c r="AD75">
        <v>10.911988395692198</v>
      </c>
      <c r="AE75">
        <v>14.488262009240836</v>
      </c>
      <c r="AF75">
        <v>10.54572278943966</v>
      </c>
      <c r="AG75">
        <v>11.962603782151346</v>
      </c>
      <c r="AH75">
        <v>45.458217365928896</v>
      </c>
      <c r="AI75">
        <v>3.0266545694426883</v>
      </c>
      <c r="AJ75">
        <v>0</v>
      </c>
      <c r="AK75">
        <v>15.305404157205766</v>
      </c>
      <c r="AL75">
        <v>0</v>
      </c>
      <c r="AM75">
        <v>4.3568499417186377</v>
      </c>
      <c r="AN75">
        <v>0</v>
      </c>
      <c r="AO75">
        <v>2.7427920000000006</v>
      </c>
      <c r="AP75">
        <v>3.5373314001656997</v>
      </c>
      <c r="AQ75">
        <v>20.06888694570215</v>
      </c>
      <c r="AR75">
        <v>13.284157608695653</v>
      </c>
      <c r="AS75">
        <v>9.1919578844298808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568.62856089884008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4.839999999999999</v>
      </c>
      <c r="L76">
        <v>245.99148553232729</v>
      </c>
      <c r="M76">
        <v>13.37</v>
      </c>
      <c r="N76">
        <v>35.289999999999992</v>
      </c>
      <c r="O76">
        <v>0</v>
      </c>
      <c r="P76">
        <v>40.56</v>
      </c>
      <c r="Q76">
        <v>2.9080027453671931</v>
      </c>
      <c r="R76">
        <v>12.6</v>
      </c>
      <c r="S76">
        <v>3.8720411392405061</v>
      </c>
      <c r="T76">
        <v>0</v>
      </c>
      <c r="U76">
        <v>61.489999999999995</v>
      </c>
      <c r="V76">
        <v>4.25</v>
      </c>
      <c r="W76">
        <v>13.35</v>
      </c>
      <c r="X76">
        <v>29.383068407310706</v>
      </c>
      <c r="Y76">
        <v>0</v>
      </c>
      <c r="Z76">
        <v>1.9360227272727273</v>
      </c>
      <c r="AA76">
        <v>12.52157805907173</v>
      </c>
      <c r="AB76">
        <v>5.9436293895927621</v>
      </c>
      <c r="AC76">
        <v>4.5412416480312547</v>
      </c>
      <c r="AD76">
        <v>10.911988395692198</v>
      </c>
      <c r="AE76">
        <v>14.488262009240836</v>
      </c>
      <c r="AF76">
        <v>10.54572278943966</v>
      </c>
      <c r="AG76">
        <v>11.962603782151346</v>
      </c>
      <c r="AH76">
        <v>45.458217365928896</v>
      </c>
      <c r="AI76">
        <v>14.566296233653929</v>
      </c>
      <c r="AJ76">
        <v>0</v>
      </c>
      <c r="AK76">
        <v>15.305404157205766</v>
      </c>
      <c r="AL76">
        <v>0</v>
      </c>
      <c r="AM76">
        <v>4.3568499417186377</v>
      </c>
      <c r="AN76">
        <v>0</v>
      </c>
      <c r="AO76">
        <v>2.7427920000000006</v>
      </c>
      <c r="AP76">
        <v>3.5373314001656997</v>
      </c>
      <c r="AQ76">
        <v>20.06888694570215</v>
      </c>
      <c r="AR76">
        <v>13.284157608695653</v>
      </c>
      <c r="AS76">
        <v>9.1919578844298808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669.26754016223879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4.8400916979273232</v>
      </c>
      <c r="L77">
        <v>320.09118230400526</v>
      </c>
      <c r="M77">
        <v>13.37</v>
      </c>
      <c r="N77">
        <v>35.289999999999992</v>
      </c>
      <c r="O77">
        <v>0</v>
      </c>
      <c r="P77">
        <v>40.56</v>
      </c>
      <c r="Q77">
        <v>2.9080027453671931</v>
      </c>
      <c r="R77">
        <v>12.220000000000002</v>
      </c>
      <c r="S77">
        <v>3.8720411392405061</v>
      </c>
      <c r="T77">
        <v>0</v>
      </c>
      <c r="U77">
        <v>61.489999999999995</v>
      </c>
      <c r="V77">
        <v>4.25</v>
      </c>
      <c r="W77">
        <v>13.35</v>
      </c>
      <c r="X77">
        <v>29.383068407310706</v>
      </c>
      <c r="Y77">
        <v>0</v>
      </c>
      <c r="Z77">
        <v>5.8111363636363649</v>
      </c>
      <c r="AA77">
        <v>12.52157805907173</v>
      </c>
      <c r="AB77">
        <v>12.120288529238746</v>
      </c>
      <c r="AC77">
        <v>9.0824832960625095</v>
      </c>
      <c r="AD77">
        <v>11.188064769618476</v>
      </c>
      <c r="AE77">
        <v>14.833088206773631</v>
      </c>
      <c r="AF77">
        <v>11.720914238717141</v>
      </c>
      <c r="AG77">
        <v>11.962603782151346</v>
      </c>
      <c r="AH77">
        <v>45.882351746938241</v>
      </c>
      <c r="AI77">
        <v>14.566296233653929</v>
      </c>
      <c r="AJ77">
        <v>0</v>
      </c>
      <c r="AK77">
        <v>15.305404157205766</v>
      </c>
      <c r="AL77">
        <v>0</v>
      </c>
      <c r="AM77">
        <v>4.6945686111279619</v>
      </c>
      <c r="AN77">
        <v>0</v>
      </c>
      <c r="AO77">
        <v>2.7427920000000006</v>
      </c>
      <c r="AP77">
        <v>3.7674266777133387</v>
      </c>
      <c r="AQ77">
        <v>20.06888694570215</v>
      </c>
      <c r="AR77">
        <v>13.284157608695653</v>
      </c>
      <c r="AS77">
        <v>9.1919578844298808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760.36838540458768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4.5799999999999992</v>
      </c>
      <c r="L78">
        <v>320.09999999999997</v>
      </c>
      <c r="M78">
        <v>13.37</v>
      </c>
      <c r="N78">
        <v>35.289999999999992</v>
      </c>
      <c r="O78">
        <v>0</v>
      </c>
      <c r="P78">
        <v>40.56</v>
      </c>
      <c r="Q78">
        <v>5.9930670762928822</v>
      </c>
      <c r="R78">
        <v>12.22</v>
      </c>
      <c r="S78">
        <v>7.6630689102564098</v>
      </c>
      <c r="T78">
        <v>0</v>
      </c>
      <c r="U78">
        <v>61.489999999999995</v>
      </c>
      <c r="V78">
        <v>4.25</v>
      </c>
      <c r="W78">
        <v>13.35</v>
      </c>
      <c r="X78">
        <v>29.383068407310706</v>
      </c>
      <c r="Y78">
        <v>0</v>
      </c>
      <c r="Z78">
        <v>5.8111363636363649</v>
      </c>
      <c r="AA78">
        <v>12.52157805907173</v>
      </c>
      <c r="AB78">
        <v>12.120288529238746</v>
      </c>
      <c r="AC78">
        <v>9.0824832960625095</v>
      </c>
      <c r="AD78">
        <v>11.188064769618476</v>
      </c>
      <c r="AE78">
        <v>14.833088206773631</v>
      </c>
      <c r="AF78">
        <v>11.720914238717141</v>
      </c>
      <c r="AG78">
        <v>11.962603782151346</v>
      </c>
      <c r="AH78">
        <v>45.882351746938241</v>
      </c>
      <c r="AI78">
        <v>14.566296233653929</v>
      </c>
      <c r="AJ78">
        <v>0</v>
      </c>
      <c r="AK78">
        <v>15.305404157205766</v>
      </c>
      <c r="AL78">
        <v>0</v>
      </c>
      <c r="AM78">
        <v>4.6945686111279619</v>
      </c>
      <c r="AN78">
        <v>0</v>
      </c>
      <c r="AO78">
        <v>2.7427920000000006</v>
      </c>
      <c r="AP78">
        <v>3.7674266777133387</v>
      </c>
      <c r="AQ78">
        <v>20.06888694570215</v>
      </c>
      <c r="AR78">
        <v>13.284157608695653</v>
      </c>
      <c r="AS78">
        <v>9.1919578844298808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766.99320350459664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4.84</v>
      </c>
      <c r="L79">
        <v>320.09999999999997</v>
      </c>
      <c r="M79">
        <v>13.37</v>
      </c>
      <c r="N79">
        <v>35.289999999999992</v>
      </c>
      <c r="O79">
        <v>0</v>
      </c>
      <c r="P79">
        <v>40.56</v>
      </c>
      <c r="Q79">
        <v>5.9930670762928822</v>
      </c>
      <c r="R79">
        <v>12.22</v>
      </c>
      <c r="S79">
        <v>7.6630689102564098</v>
      </c>
      <c r="T79">
        <v>0</v>
      </c>
      <c r="U79">
        <v>61.489999999999995</v>
      </c>
      <c r="V79">
        <v>4.25</v>
      </c>
      <c r="W79">
        <v>13.35</v>
      </c>
      <c r="X79">
        <v>29.383068407310706</v>
      </c>
      <c r="Y79">
        <v>0</v>
      </c>
      <c r="Z79">
        <v>5.8111363636363649</v>
      </c>
      <c r="AA79">
        <v>12.52157805907173</v>
      </c>
      <c r="AB79">
        <v>12.120288529238746</v>
      </c>
      <c r="AC79">
        <v>9.0824832960625095</v>
      </c>
      <c r="AD79">
        <v>11.188064769618476</v>
      </c>
      <c r="AE79">
        <v>14.833088206773631</v>
      </c>
      <c r="AF79">
        <v>11.720914238717141</v>
      </c>
      <c r="AG79">
        <v>11.962603782151346</v>
      </c>
      <c r="AH79">
        <v>45.882351746938241</v>
      </c>
      <c r="AI79">
        <v>14.566296233653929</v>
      </c>
      <c r="AJ79">
        <v>0</v>
      </c>
      <c r="AK79">
        <v>15.305404157205766</v>
      </c>
      <c r="AL79">
        <v>0</v>
      </c>
      <c r="AM79">
        <v>4.6945686111279619</v>
      </c>
      <c r="AN79">
        <v>0</v>
      </c>
      <c r="AO79">
        <v>2.7427920000000006</v>
      </c>
      <c r="AP79">
        <v>3.1599751449875724</v>
      </c>
      <c r="AQ79">
        <v>20.06888694570215</v>
      </c>
      <c r="AR79">
        <v>13.284157608695653</v>
      </c>
      <c r="AS79">
        <v>9.1919578844298808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766.64575197187082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4.84</v>
      </c>
      <c r="L80">
        <v>320.09999999999997</v>
      </c>
      <c r="M80">
        <v>13.37</v>
      </c>
      <c r="N80">
        <v>35.289999999999992</v>
      </c>
      <c r="O80">
        <v>0</v>
      </c>
      <c r="P80">
        <v>40.56</v>
      </c>
      <c r="Q80">
        <v>5.9930670762928822</v>
      </c>
      <c r="R80">
        <v>12.22</v>
      </c>
      <c r="S80">
        <v>7.6630689102564098</v>
      </c>
      <c r="T80">
        <v>0</v>
      </c>
      <c r="U80">
        <v>61.489999999999995</v>
      </c>
      <c r="V80">
        <v>4.25</v>
      </c>
      <c r="W80">
        <v>13.35</v>
      </c>
      <c r="X80">
        <v>29.383068407310706</v>
      </c>
      <c r="Y80">
        <v>0</v>
      </c>
      <c r="Z80">
        <v>5.8111363636363649</v>
      </c>
      <c r="AA80">
        <v>12.52157805907173</v>
      </c>
      <c r="AB80">
        <v>12.120288529238746</v>
      </c>
      <c r="AC80">
        <v>9.0824832960625095</v>
      </c>
      <c r="AD80">
        <v>11.188064769618476</v>
      </c>
      <c r="AE80">
        <v>14.833088206773631</v>
      </c>
      <c r="AF80">
        <v>11.720914238717141</v>
      </c>
      <c r="AG80">
        <v>11.962603782151346</v>
      </c>
      <c r="AH80">
        <v>45.882351746938241</v>
      </c>
      <c r="AI80">
        <v>14.566296233653929</v>
      </c>
      <c r="AJ80">
        <v>0</v>
      </c>
      <c r="AK80">
        <v>15.305404157205766</v>
      </c>
      <c r="AL80">
        <v>0</v>
      </c>
      <c r="AM80">
        <v>4.6945686111279619</v>
      </c>
      <c r="AN80">
        <v>0</v>
      </c>
      <c r="AO80">
        <v>2.7427920000000006</v>
      </c>
      <c r="AP80">
        <v>3.1599751449875724</v>
      </c>
      <c r="AQ80">
        <v>20.06888694570215</v>
      </c>
      <c r="AR80">
        <v>13.284157608695653</v>
      </c>
      <c r="AS80">
        <v>9.1919578844298808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766.64575197187082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4.84</v>
      </c>
      <c r="L81">
        <v>320.09999999999997</v>
      </c>
      <c r="M81">
        <v>13.37</v>
      </c>
      <c r="N81">
        <v>35.289999999999992</v>
      </c>
      <c r="O81">
        <v>0</v>
      </c>
      <c r="P81">
        <v>40.56</v>
      </c>
      <c r="Q81">
        <v>5.9930670762928822</v>
      </c>
      <c r="R81">
        <v>12.22</v>
      </c>
      <c r="S81">
        <v>7.6630689102564098</v>
      </c>
      <c r="T81">
        <v>0</v>
      </c>
      <c r="U81">
        <v>61.489999999999995</v>
      </c>
      <c r="V81">
        <v>4.25</v>
      </c>
      <c r="W81">
        <v>13.35</v>
      </c>
      <c r="X81">
        <v>29.383068407310706</v>
      </c>
      <c r="Y81">
        <v>0</v>
      </c>
      <c r="Z81">
        <v>5.8111363636363649</v>
      </c>
      <c r="AA81">
        <v>12.52157805907173</v>
      </c>
      <c r="AB81">
        <v>12.120288529238746</v>
      </c>
      <c r="AC81">
        <v>9.0824832960625095</v>
      </c>
      <c r="AD81">
        <v>11.188064769618476</v>
      </c>
      <c r="AE81">
        <v>14.833088206773631</v>
      </c>
      <c r="AF81">
        <v>11.720914238717141</v>
      </c>
      <c r="AG81">
        <v>11.962603782151346</v>
      </c>
      <c r="AH81">
        <v>45.882351746938241</v>
      </c>
      <c r="AI81">
        <v>14.566296233653929</v>
      </c>
      <c r="AJ81">
        <v>0</v>
      </c>
      <c r="AK81">
        <v>15.305404157205766</v>
      </c>
      <c r="AL81">
        <v>0</v>
      </c>
      <c r="AM81">
        <v>4.6945686111279619</v>
      </c>
      <c r="AN81">
        <v>0</v>
      </c>
      <c r="AO81">
        <v>2.3961080000000003</v>
      </c>
      <c r="AP81">
        <v>3.1599751449875724</v>
      </c>
      <c r="AQ81">
        <v>20.06888694570215</v>
      </c>
      <c r="AR81">
        <v>13.284157608695653</v>
      </c>
      <c r="AS81">
        <v>9.1919578844298808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766.29906797187084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4.84</v>
      </c>
      <c r="L82">
        <v>320.09999999999997</v>
      </c>
      <c r="M82">
        <v>13.37</v>
      </c>
      <c r="N82">
        <v>35.289999999999992</v>
      </c>
      <c r="O82">
        <v>0</v>
      </c>
      <c r="P82">
        <v>40.56</v>
      </c>
      <c r="Q82">
        <v>5.9930670762928822</v>
      </c>
      <c r="R82">
        <v>12.22</v>
      </c>
      <c r="S82">
        <v>7.6630689102564098</v>
      </c>
      <c r="T82">
        <v>0</v>
      </c>
      <c r="U82">
        <v>61.489999999999995</v>
      </c>
      <c r="V82">
        <v>4.25</v>
      </c>
      <c r="W82">
        <v>13.35</v>
      </c>
      <c r="X82">
        <v>29.383068407310706</v>
      </c>
      <c r="Y82">
        <v>0</v>
      </c>
      <c r="Z82">
        <v>5.8111363636363649</v>
      </c>
      <c r="AA82">
        <v>12.52157805907173</v>
      </c>
      <c r="AB82">
        <v>12.120288529238746</v>
      </c>
      <c r="AC82">
        <v>9.0824832960625095</v>
      </c>
      <c r="AD82">
        <v>11.188064769618476</v>
      </c>
      <c r="AE82">
        <v>14.833088206773631</v>
      </c>
      <c r="AF82">
        <v>11.720914238717141</v>
      </c>
      <c r="AG82">
        <v>11.962603782151346</v>
      </c>
      <c r="AH82">
        <v>45.882351746938241</v>
      </c>
      <c r="AI82">
        <v>4.7275844101212243</v>
      </c>
      <c r="AJ82">
        <v>0</v>
      </c>
      <c r="AK82">
        <v>15.305404157205766</v>
      </c>
      <c r="AL82">
        <v>0</v>
      </c>
      <c r="AM82">
        <v>4.6945686111279619</v>
      </c>
      <c r="AN82">
        <v>0</v>
      </c>
      <c r="AO82">
        <v>2.3961080000000003</v>
      </c>
      <c r="AP82">
        <v>3.1599751449875724</v>
      </c>
      <c r="AQ82">
        <v>20.06888694570215</v>
      </c>
      <c r="AR82">
        <v>13.284157608695653</v>
      </c>
      <c r="AS82">
        <v>9.1919578844298808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756.46035614833818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4.84</v>
      </c>
      <c r="L83">
        <v>320.09999999999997</v>
      </c>
      <c r="M83">
        <v>13.37</v>
      </c>
      <c r="N83">
        <v>35.289999999999992</v>
      </c>
      <c r="O83">
        <v>0</v>
      </c>
      <c r="P83">
        <v>40.56</v>
      </c>
      <c r="Q83">
        <v>5.9930670762928822</v>
      </c>
      <c r="R83">
        <v>12.22</v>
      </c>
      <c r="S83">
        <v>7.6630689102564098</v>
      </c>
      <c r="T83">
        <v>0</v>
      </c>
      <c r="U83">
        <v>61.489999999999995</v>
      </c>
      <c r="V83">
        <v>4.25</v>
      </c>
      <c r="W83">
        <v>13.35</v>
      </c>
      <c r="X83">
        <v>29.383068407310706</v>
      </c>
      <c r="Y83">
        <v>0</v>
      </c>
      <c r="Z83">
        <v>5.8111363636363649</v>
      </c>
      <c r="AA83">
        <v>12.52157805907173</v>
      </c>
      <c r="AB83">
        <v>12.120288529238746</v>
      </c>
      <c r="AC83">
        <v>9.0824832960625095</v>
      </c>
      <c r="AD83">
        <v>11.188064769618476</v>
      </c>
      <c r="AE83">
        <v>14.833088206773631</v>
      </c>
      <c r="AF83">
        <v>11.720914238717141</v>
      </c>
      <c r="AG83">
        <v>11.962603782151346</v>
      </c>
      <c r="AH83">
        <v>45.882351746938241</v>
      </c>
      <c r="AI83">
        <v>4.7275844101212243</v>
      </c>
      <c r="AJ83">
        <v>0</v>
      </c>
      <c r="AK83">
        <v>15.305404157205766</v>
      </c>
      <c r="AL83">
        <v>0</v>
      </c>
      <c r="AM83">
        <v>4.6945686111279619</v>
      </c>
      <c r="AN83">
        <v>0</v>
      </c>
      <c r="AO83">
        <v>2.5157600000000002</v>
      </c>
      <c r="AP83">
        <v>3.1599751449875724</v>
      </c>
      <c r="AQ83">
        <v>20.06888694570215</v>
      </c>
      <c r="AR83">
        <v>13.284157608695653</v>
      </c>
      <c r="AS83">
        <v>9.1919578844298808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756.58000814833815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4.84</v>
      </c>
      <c r="L84">
        <v>320.09999999999997</v>
      </c>
      <c r="M84">
        <v>13.37</v>
      </c>
      <c r="N84">
        <v>35.289999999999992</v>
      </c>
      <c r="O84">
        <v>0</v>
      </c>
      <c r="P84">
        <v>40.56</v>
      </c>
      <c r="Q84">
        <v>5.9930670762928822</v>
      </c>
      <c r="R84">
        <v>12.22</v>
      </c>
      <c r="S84">
        <v>7.6630689102564098</v>
      </c>
      <c r="T84">
        <v>0</v>
      </c>
      <c r="U84">
        <v>61.489999999999995</v>
      </c>
      <c r="V84">
        <v>4.25</v>
      </c>
      <c r="W84">
        <v>13.35</v>
      </c>
      <c r="X84">
        <v>29.383068407310706</v>
      </c>
      <c r="Y84">
        <v>0</v>
      </c>
      <c r="Z84">
        <v>5.8111363636363649</v>
      </c>
      <c r="AA84">
        <v>12.52157805907173</v>
      </c>
      <c r="AB84">
        <v>12.120288529238746</v>
      </c>
      <c r="AC84">
        <v>9.0824832960625095</v>
      </c>
      <c r="AD84">
        <v>11.188064769618476</v>
      </c>
      <c r="AE84">
        <v>14.833088206773631</v>
      </c>
      <c r="AF84">
        <v>11.720914238717141</v>
      </c>
      <c r="AG84">
        <v>11.962603782151346</v>
      </c>
      <c r="AH84">
        <v>45.882351746938241</v>
      </c>
      <c r="AI84">
        <v>4.7275844101212243</v>
      </c>
      <c r="AJ84">
        <v>0</v>
      </c>
      <c r="AK84">
        <v>15.305404157205766</v>
      </c>
      <c r="AL84">
        <v>0</v>
      </c>
      <c r="AM84">
        <v>4.6945686111279619</v>
      </c>
      <c r="AN84">
        <v>0</v>
      </c>
      <c r="AO84">
        <v>2.5157600000000002</v>
      </c>
      <c r="AP84">
        <v>3.7674266777133387</v>
      </c>
      <c r="AQ84">
        <v>20.06888694570215</v>
      </c>
      <c r="AR84">
        <v>13.284157608695653</v>
      </c>
      <c r="AS84">
        <v>9.1919578844298808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757.18745968106396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4.8600000000000003</v>
      </c>
      <c r="L85">
        <v>320.09118230400526</v>
      </c>
      <c r="M85">
        <v>13.37</v>
      </c>
      <c r="N85">
        <v>35.289999999999992</v>
      </c>
      <c r="O85">
        <v>0</v>
      </c>
      <c r="P85">
        <v>40.56</v>
      </c>
      <c r="Q85">
        <v>5.9934267734553774</v>
      </c>
      <c r="R85">
        <v>12.220000000000002</v>
      </c>
      <c r="S85">
        <v>7.6634059582036453</v>
      </c>
      <c r="T85">
        <v>0</v>
      </c>
      <c r="U85">
        <v>61.489999999999995</v>
      </c>
      <c r="V85">
        <v>4.25</v>
      </c>
      <c r="W85">
        <v>13.35</v>
      </c>
      <c r="X85">
        <v>29.383068407310706</v>
      </c>
      <c r="Y85">
        <v>0</v>
      </c>
      <c r="Z85">
        <v>0.98181818181818192</v>
      </c>
      <c r="AA85">
        <v>12.52157805907173</v>
      </c>
      <c r="AB85">
        <v>8.3177913136644097</v>
      </c>
      <c r="AC85">
        <v>6.8118624720468839</v>
      </c>
      <c r="AD85">
        <v>10.911988395692198</v>
      </c>
      <c r="AE85">
        <v>14.488262009240836</v>
      </c>
      <c r="AF85">
        <v>10.54572278943966</v>
      </c>
      <c r="AG85">
        <v>11.962603782151346</v>
      </c>
      <c r="AH85">
        <v>45.458217365928896</v>
      </c>
      <c r="AI85">
        <v>4.7275844101212243</v>
      </c>
      <c r="AJ85">
        <v>0</v>
      </c>
      <c r="AK85">
        <v>15.305404157205766</v>
      </c>
      <c r="AL85">
        <v>0</v>
      </c>
      <c r="AM85">
        <v>4.6945686111279619</v>
      </c>
      <c r="AN85">
        <v>0</v>
      </c>
      <c r="AO85">
        <v>2.5157600000000002</v>
      </c>
      <c r="AP85">
        <v>3.2734888152444075</v>
      </c>
      <c r="AQ85">
        <v>20.06888694570215</v>
      </c>
      <c r="AR85">
        <v>13.284157608695653</v>
      </c>
      <c r="AS85">
        <v>9.1919578844298808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743.58273624455626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4.8400826573307132</v>
      </c>
      <c r="L86">
        <v>320.09118230400526</v>
      </c>
      <c r="M86">
        <v>13.37</v>
      </c>
      <c r="N86">
        <v>35.289999999999992</v>
      </c>
      <c r="O86">
        <v>0</v>
      </c>
      <c r="P86">
        <v>40.56</v>
      </c>
      <c r="Q86">
        <v>5.9934267734553774</v>
      </c>
      <c r="R86">
        <v>12.220000000000002</v>
      </c>
      <c r="S86">
        <v>7.6634059582036453</v>
      </c>
      <c r="T86">
        <v>0</v>
      </c>
      <c r="U86">
        <v>61.489999999999995</v>
      </c>
      <c r="V86">
        <v>4.25</v>
      </c>
      <c r="W86">
        <v>13.35</v>
      </c>
      <c r="X86">
        <v>29.383068407310706</v>
      </c>
      <c r="Y86">
        <v>0</v>
      </c>
      <c r="Z86">
        <v>0.98181818181818192</v>
      </c>
      <c r="AA86">
        <v>12.52157805907173</v>
      </c>
      <c r="AB86">
        <v>8.3177913136644097</v>
      </c>
      <c r="AC86">
        <v>6.8118624720468839</v>
      </c>
      <c r="AD86">
        <v>10.911988395692198</v>
      </c>
      <c r="AE86">
        <v>14.488262009240836</v>
      </c>
      <c r="AF86">
        <v>10.54572278943966</v>
      </c>
      <c r="AG86">
        <v>11.962603782151346</v>
      </c>
      <c r="AH86">
        <v>45.458217365928896</v>
      </c>
      <c r="AI86">
        <v>4.7275844101212243</v>
      </c>
      <c r="AJ86">
        <v>0</v>
      </c>
      <c r="AK86">
        <v>15.305404157205766</v>
      </c>
      <c r="AL86">
        <v>0</v>
      </c>
      <c r="AM86">
        <v>4.6945686111279619</v>
      </c>
      <c r="AN86">
        <v>0</v>
      </c>
      <c r="AO86">
        <v>2.6016640000000009</v>
      </c>
      <c r="AP86">
        <v>2.9298798674399338</v>
      </c>
      <c r="AQ86">
        <v>20.06888694570215</v>
      </c>
      <c r="AR86">
        <v>13.284157608695653</v>
      </c>
      <c r="AS86">
        <v>9.1919578844298808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743.30511395408246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4.84</v>
      </c>
      <c r="L87">
        <v>320.09999999999997</v>
      </c>
      <c r="M87">
        <v>13.37</v>
      </c>
      <c r="N87">
        <v>35.289999999999992</v>
      </c>
      <c r="O87">
        <v>0</v>
      </c>
      <c r="P87">
        <v>40.56</v>
      </c>
      <c r="Q87">
        <v>5.9930670762928822</v>
      </c>
      <c r="R87">
        <v>12.22</v>
      </c>
      <c r="S87">
        <v>7.6630689102564098</v>
      </c>
      <c r="T87">
        <v>0</v>
      </c>
      <c r="U87">
        <v>61.489999999999995</v>
      </c>
      <c r="V87">
        <v>4.25</v>
      </c>
      <c r="W87">
        <v>13.35</v>
      </c>
      <c r="X87">
        <v>29.383068407310706</v>
      </c>
      <c r="Y87">
        <v>0</v>
      </c>
      <c r="Z87">
        <v>0.98181818181818192</v>
      </c>
      <c r="AA87">
        <v>12.52157805907173</v>
      </c>
      <c r="AB87">
        <v>8.3177913136644097</v>
      </c>
      <c r="AC87">
        <v>6.8118624720468839</v>
      </c>
      <c r="AD87">
        <v>10.911988395692198</v>
      </c>
      <c r="AE87">
        <v>14.488262009240836</v>
      </c>
      <c r="AF87">
        <v>10.54572278943966</v>
      </c>
      <c r="AG87">
        <v>11.962603782151346</v>
      </c>
      <c r="AH87">
        <v>45.458217365928896</v>
      </c>
      <c r="AI87">
        <v>4.7275844101212243</v>
      </c>
      <c r="AJ87">
        <v>0</v>
      </c>
      <c r="AK87">
        <v>15.305404157205766</v>
      </c>
      <c r="AL87">
        <v>0</v>
      </c>
      <c r="AM87">
        <v>4.6945686111279619</v>
      </c>
      <c r="AN87">
        <v>0</v>
      </c>
      <c r="AO87">
        <v>2.7612000000000005</v>
      </c>
      <c r="AP87">
        <v>3.1599751449875724</v>
      </c>
      <c r="AQ87">
        <v>20.06888694570215</v>
      </c>
      <c r="AR87">
        <v>13.284157608695653</v>
      </c>
      <c r="AS87">
        <v>9.1919578844298808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743.70278352518437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4.84</v>
      </c>
      <c r="L88">
        <v>320.09999999999997</v>
      </c>
      <c r="M88">
        <v>13.37</v>
      </c>
      <c r="N88">
        <v>35.289999999999992</v>
      </c>
      <c r="O88">
        <v>0</v>
      </c>
      <c r="P88">
        <v>40.56</v>
      </c>
      <c r="Q88">
        <v>5.9930670762928822</v>
      </c>
      <c r="R88">
        <v>12.22</v>
      </c>
      <c r="S88">
        <v>7.6630689102564098</v>
      </c>
      <c r="T88">
        <v>0</v>
      </c>
      <c r="U88">
        <v>61.489999999999995</v>
      </c>
      <c r="V88">
        <v>4.25</v>
      </c>
      <c r="W88">
        <v>13.35</v>
      </c>
      <c r="X88">
        <v>29.383068407310706</v>
      </c>
      <c r="Y88">
        <v>0</v>
      </c>
      <c r="Z88">
        <v>0.98181818181818192</v>
      </c>
      <c r="AA88">
        <v>12.52157805907173</v>
      </c>
      <c r="AB88">
        <v>8.3177913136644097</v>
      </c>
      <c r="AC88">
        <v>6.8118624720468839</v>
      </c>
      <c r="AD88">
        <v>10.911988395692198</v>
      </c>
      <c r="AE88">
        <v>14.488262009240836</v>
      </c>
      <c r="AF88">
        <v>10.54572278943966</v>
      </c>
      <c r="AG88">
        <v>11.962603782151346</v>
      </c>
      <c r="AH88">
        <v>45.458217365928896</v>
      </c>
      <c r="AI88">
        <v>4.7275844101212243</v>
      </c>
      <c r="AJ88">
        <v>0</v>
      </c>
      <c r="AK88">
        <v>15.305404157205766</v>
      </c>
      <c r="AL88">
        <v>0</v>
      </c>
      <c r="AM88">
        <v>4.6945686111279619</v>
      </c>
      <c r="AN88">
        <v>0</v>
      </c>
      <c r="AO88">
        <v>2.7612000000000005</v>
      </c>
      <c r="AP88">
        <v>3.5373314001656997</v>
      </c>
      <c r="AQ88">
        <v>20.06888694570215</v>
      </c>
      <c r="AR88">
        <v>13.284157608695653</v>
      </c>
      <c r="AS88">
        <v>9.1919578844298808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744.08013978036252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4.84</v>
      </c>
      <c r="L89">
        <v>320.09999999999997</v>
      </c>
      <c r="M89">
        <v>13.37</v>
      </c>
      <c r="N89">
        <v>35.289999999999992</v>
      </c>
      <c r="O89">
        <v>0</v>
      </c>
      <c r="P89">
        <v>40.56</v>
      </c>
      <c r="Q89">
        <v>5.9930670762928822</v>
      </c>
      <c r="R89">
        <v>12.22</v>
      </c>
      <c r="S89">
        <v>7.6630689102564098</v>
      </c>
      <c r="T89">
        <v>0</v>
      </c>
      <c r="U89">
        <v>61.489999999999995</v>
      </c>
      <c r="V89">
        <v>4.25</v>
      </c>
      <c r="W89">
        <v>13.35</v>
      </c>
      <c r="X89">
        <v>29.383068407310706</v>
      </c>
      <c r="Y89">
        <v>0</v>
      </c>
      <c r="Z89">
        <v>0.98181818181818192</v>
      </c>
      <c r="AA89">
        <v>12.52157805907173</v>
      </c>
      <c r="AB89">
        <v>8.3177913136644097</v>
      </c>
      <c r="AC89">
        <v>6.8118624720468839</v>
      </c>
      <c r="AD89">
        <v>10.911988395692198</v>
      </c>
      <c r="AE89">
        <v>14.488262009240836</v>
      </c>
      <c r="AF89">
        <v>10.54572278943966</v>
      </c>
      <c r="AG89">
        <v>11.962603782151346</v>
      </c>
      <c r="AH89">
        <v>45.458217365928896</v>
      </c>
      <c r="AI89">
        <v>4.7275844101212243</v>
      </c>
      <c r="AJ89">
        <v>0</v>
      </c>
      <c r="AK89">
        <v>15.305404157205766</v>
      </c>
      <c r="AL89">
        <v>0</v>
      </c>
      <c r="AM89">
        <v>4.6945686111279619</v>
      </c>
      <c r="AN89">
        <v>0</v>
      </c>
      <c r="AO89">
        <v>2.7612000000000005</v>
      </c>
      <c r="AP89">
        <v>3.5373314001656997</v>
      </c>
      <c r="AQ89">
        <v>20.06888694570215</v>
      </c>
      <c r="AR89">
        <v>13.284157608695653</v>
      </c>
      <c r="AS89">
        <v>9.1919578844298808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744.08013978036252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4.84</v>
      </c>
      <c r="L90">
        <v>320.09999999999997</v>
      </c>
      <c r="M90">
        <v>13.37</v>
      </c>
      <c r="N90">
        <v>35.289999999999992</v>
      </c>
      <c r="O90">
        <v>0</v>
      </c>
      <c r="P90">
        <v>40.56</v>
      </c>
      <c r="Q90">
        <v>5.9930670762928822</v>
      </c>
      <c r="R90">
        <v>12.22</v>
      </c>
      <c r="S90">
        <v>7.6630689102564098</v>
      </c>
      <c r="T90">
        <v>0</v>
      </c>
      <c r="U90">
        <v>61.489999999999995</v>
      </c>
      <c r="V90">
        <v>4.25</v>
      </c>
      <c r="W90">
        <v>13.35</v>
      </c>
      <c r="X90">
        <v>29.383068407310706</v>
      </c>
      <c r="Y90">
        <v>0</v>
      </c>
      <c r="Z90">
        <v>3.8751136363636367</v>
      </c>
      <c r="AA90">
        <v>12.52157805907173</v>
      </c>
      <c r="AB90">
        <v>8.3177913136644097</v>
      </c>
      <c r="AC90">
        <v>6.8118624720468839</v>
      </c>
      <c r="AD90">
        <v>10.911988395692198</v>
      </c>
      <c r="AE90">
        <v>14.488262009240836</v>
      </c>
      <c r="AF90">
        <v>10.54572278943966</v>
      </c>
      <c r="AG90">
        <v>11.962603782151346</v>
      </c>
      <c r="AH90">
        <v>45.458217365928896</v>
      </c>
      <c r="AI90">
        <v>4.7275844101212243</v>
      </c>
      <c r="AJ90">
        <v>0</v>
      </c>
      <c r="AK90">
        <v>15.305404157205766</v>
      </c>
      <c r="AL90">
        <v>0</v>
      </c>
      <c r="AM90">
        <v>4.6945686111279619</v>
      </c>
      <c r="AN90">
        <v>0</v>
      </c>
      <c r="AO90">
        <v>2.7612000000000005</v>
      </c>
      <c r="AP90">
        <v>3.5373314001656997</v>
      </c>
      <c r="AQ90">
        <v>20.06888694570215</v>
      </c>
      <c r="AR90">
        <v>13.284157608695653</v>
      </c>
      <c r="AS90">
        <v>9.1919578844298808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746.97343523490792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4.8899999999999997</v>
      </c>
      <c r="L91">
        <v>299.82</v>
      </c>
      <c r="M91">
        <v>13.37</v>
      </c>
      <c r="N91">
        <v>35.289999999999992</v>
      </c>
      <c r="O91">
        <v>0</v>
      </c>
      <c r="P91">
        <v>40.56</v>
      </c>
      <c r="Q91">
        <v>6.0030959752321991</v>
      </c>
      <c r="R91">
        <v>12.223093670886076</v>
      </c>
      <c r="S91">
        <v>7.66</v>
      </c>
      <c r="T91">
        <v>0</v>
      </c>
      <c r="U91">
        <v>61.489999999999995</v>
      </c>
      <c r="V91">
        <v>4.25</v>
      </c>
      <c r="W91">
        <v>13.35</v>
      </c>
      <c r="X91">
        <v>29.383068407310706</v>
      </c>
      <c r="Y91">
        <v>0</v>
      </c>
      <c r="Z91">
        <v>5.8111363636363649</v>
      </c>
      <c r="AA91">
        <v>12.52157805907173</v>
      </c>
      <c r="AB91">
        <v>12.120288529238746</v>
      </c>
      <c r="AC91">
        <v>9.0824832960625095</v>
      </c>
      <c r="AD91">
        <v>11.188064769618476</v>
      </c>
      <c r="AE91">
        <v>14.833088206773631</v>
      </c>
      <c r="AF91">
        <v>11.720914238717141</v>
      </c>
      <c r="AG91">
        <v>11.962603782151346</v>
      </c>
      <c r="AH91">
        <v>45.882351746938241</v>
      </c>
      <c r="AI91">
        <v>4.7275844101212243</v>
      </c>
      <c r="AJ91">
        <v>0</v>
      </c>
      <c r="AK91">
        <v>15.305404157205766</v>
      </c>
      <c r="AL91">
        <v>0</v>
      </c>
      <c r="AM91">
        <v>4.6945686111279619</v>
      </c>
      <c r="AN91">
        <v>0</v>
      </c>
      <c r="AO91">
        <v>2.8471040000000003</v>
      </c>
      <c r="AP91">
        <v>3.7674266777133387</v>
      </c>
      <c r="AQ91">
        <v>20.06888694570215</v>
      </c>
      <c r="AR91">
        <v>13.284157608695653</v>
      </c>
      <c r="AS91">
        <v>9.1919578844298808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737.29885734063305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4.8400826573307132</v>
      </c>
      <c r="L92">
        <v>269.12</v>
      </c>
      <c r="M92">
        <v>13.37</v>
      </c>
      <c r="N92">
        <v>35.289999999999992</v>
      </c>
      <c r="O92">
        <v>0</v>
      </c>
      <c r="P92">
        <v>40.56</v>
      </c>
      <c r="Q92">
        <v>6.0030959752321991</v>
      </c>
      <c r="R92">
        <v>12.223093670886076</v>
      </c>
      <c r="S92">
        <v>7.66</v>
      </c>
      <c r="T92">
        <v>0</v>
      </c>
      <c r="U92">
        <v>61.489999999999995</v>
      </c>
      <c r="V92">
        <v>4.25</v>
      </c>
      <c r="W92">
        <v>13.35</v>
      </c>
      <c r="X92">
        <v>29.383068407310706</v>
      </c>
      <c r="Y92">
        <v>0</v>
      </c>
      <c r="Z92">
        <v>5.8111363636363649</v>
      </c>
      <c r="AA92">
        <v>12.52157805907173</v>
      </c>
      <c r="AB92">
        <v>12.120288529238746</v>
      </c>
      <c r="AC92">
        <v>9.0824832960625095</v>
      </c>
      <c r="AD92">
        <v>11.188064769618476</v>
      </c>
      <c r="AE92">
        <v>14.833088206773631</v>
      </c>
      <c r="AF92">
        <v>11.720914238717141</v>
      </c>
      <c r="AG92">
        <v>11.962603782151346</v>
      </c>
      <c r="AH92">
        <v>45.882351746938241</v>
      </c>
      <c r="AI92">
        <v>4.7275844101212243</v>
      </c>
      <c r="AJ92">
        <v>0</v>
      </c>
      <c r="AK92">
        <v>15.305404157205766</v>
      </c>
      <c r="AL92">
        <v>0</v>
      </c>
      <c r="AM92">
        <v>4.6945686111279619</v>
      </c>
      <c r="AN92">
        <v>0</v>
      </c>
      <c r="AO92">
        <v>2.8471040000000003</v>
      </c>
      <c r="AP92">
        <v>3.7674266777133387</v>
      </c>
      <c r="AQ92">
        <v>20.06888694570215</v>
      </c>
      <c r="AR92">
        <v>13.284157608695653</v>
      </c>
      <c r="AS92">
        <v>9.1919578844298808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706.54893999796377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4.8400826573307132</v>
      </c>
      <c r="L93">
        <v>238.43</v>
      </c>
      <c r="M93">
        <v>13.37</v>
      </c>
      <c r="N93">
        <v>35.289999999999992</v>
      </c>
      <c r="O93">
        <v>0</v>
      </c>
      <c r="P93">
        <v>40.56</v>
      </c>
      <c r="Q93">
        <v>3.36</v>
      </c>
      <c r="R93">
        <v>12.223093670886076</v>
      </c>
      <c r="S93">
        <v>4.32</v>
      </c>
      <c r="T93">
        <v>0</v>
      </c>
      <c r="U93">
        <v>61.489999999999995</v>
      </c>
      <c r="V93">
        <v>4.25</v>
      </c>
      <c r="W93">
        <v>13.35</v>
      </c>
      <c r="X93">
        <v>29.383068407310706</v>
      </c>
      <c r="Y93">
        <v>0</v>
      </c>
      <c r="Z93">
        <v>5.8111363636363649</v>
      </c>
      <c r="AA93">
        <v>12.52157805907173</v>
      </c>
      <c r="AB93">
        <v>12.120288529238746</v>
      </c>
      <c r="AC93">
        <v>9.0824832960625095</v>
      </c>
      <c r="AD93">
        <v>11.188064769618476</v>
      </c>
      <c r="AE93">
        <v>14.833088206773631</v>
      </c>
      <c r="AF93">
        <v>11.720914238717141</v>
      </c>
      <c r="AG93">
        <v>11.962603782151346</v>
      </c>
      <c r="AH93">
        <v>45.882351746938241</v>
      </c>
      <c r="AI93">
        <v>4.7275844101212243</v>
      </c>
      <c r="AJ93">
        <v>0</v>
      </c>
      <c r="AK93">
        <v>15.305404157205766</v>
      </c>
      <c r="AL93">
        <v>0</v>
      </c>
      <c r="AM93">
        <v>4.6945686111279619</v>
      </c>
      <c r="AN93">
        <v>0</v>
      </c>
      <c r="AO93">
        <v>2.8471040000000003</v>
      </c>
      <c r="AP93">
        <v>3.7674266777133387</v>
      </c>
      <c r="AQ93">
        <v>20.06888694570215</v>
      </c>
      <c r="AR93">
        <v>13.284157608695653</v>
      </c>
      <c r="AS93">
        <v>9.1919578844298808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669.87584402273137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4.8400826573307132</v>
      </c>
      <c r="L94">
        <v>137.33000000000001</v>
      </c>
      <c r="M94">
        <v>13.37</v>
      </c>
      <c r="N94">
        <v>35.289999999999992</v>
      </c>
      <c r="O94">
        <v>0</v>
      </c>
      <c r="P94">
        <v>40.56</v>
      </c>
      <c r="Q94">
        <v>3.36</v>
      </c>
      <c r="R94">
        <v>12.223093670886076</v>
      </c>
      <c r="S94">
        <v>4.3180228832951943</v>
      </c>
      <c r="T94">
        <v>0</v>
      </c>
      <c r="U94">
        <v>61.489999999999995</v>
      </c>
      <c r="V94">
        <v>4.25</v>
      </c>
      <c r="W94">
        <v>13.35</v>
      </c>
      <c r="X94">
        <v>29.383068407310706</v>
      </c>
      <c r="Y94">
        <v>0</v>
      </c>
      <c r="Z94">
        <v>5.8111363636363649</v>
      </c>
      <c r="AA94">
        <v>12.52157805907173</v>
      </c>
      <c r="AB94">
        <v>12.120288529238746</v>
      </c>
      <c r="AC94">
        <v>9.0824832960625095</v>
      </c>
      <c r="AD94">
        <v>11.188064769618476</v>
      </c>
      <c r="AE94">
        <v>14.833088206773631</v>
      </c>
      <c r="AF94">
        <v>11.720914238717141</v>
      </c>
      <c r="AG94">
        <v>11.962603782151346</v>
      </c>
      <c r="AH94">
        <v>45.882351746938241</v>
      </c>
      <c r="AI94">
        <v>4.7275844101212243</v>
      </c>
      <c r="AJ94">
        <v>0</v>
      </c>
      <c r="AK94">
        <v>15.305404157205766</v>
      </c>
      <c r="AL94">
        <v>0</v>
      </c>
      <c r="AM94">
        <v>4.6945686111279619</v>
      </c>
      <c r="AN94">
        <v>0</v>
      </c>
      <c r="AO94">
        <v>2.8471040000000003</v>
      </c>
      <c r="AP94">
        <v>3.7674266777133387</v>
      </c>
      <c r="AQ94">
        <v>20.06888694570215</v>
      </c>
      <c r="AR94">
        <v>13.284157608695653</v>
      </c>
      <c r="AS94">
        <v>9.1919578844298808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568.77386690602668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4.8400826573307132</v>
      </c>
      <c r="L95">
        <v>137.33000000000001</v>
      </c>
      <c r="M95">
        <v>13.37</v>
      </c>
      <c r="N95">
        <v>35.289999999999992</v>
      </c>
      <c r="O95">
        <v>0</v>
      </c>
      <c r="P95">
        <v>40.56</v>
      </c>
      <c r="Q95">
        <v>3.36</v>
      </c>
      <c r="R95">
        <v>12.223093670886076</v>
      </c>
      <c r="S95">
        <v>4.3180228832951943</v>
      </c>
      <c r="T95">
        <v>0</v>
      </c>
      <c r="U95">
        <v>61.489999999999995</v>
      </c>
      <c r="V95">
        <v>4.25</v>
      </c>
      <c r="W95">
        <v>13.35</v>
      </c>
      <c r="X95">
        <v>29.383068407310706</v>
      </c>
      <c r="Y95">
        <v>0</v>
      </c>
      <c r="Z95">
        <v>3.8751136363636367</v>
      </c>
      <c r="AA95">
        <v>12.52157805907173</v>
      </c>
      <c r="AB95">
        <v>7.8270580753170371</v>
      </c>
      <c r="AC95">
        <v>5.7529805455475502</v>
      </c>
      <c r="AD95">
        <v>10.911988395692198</v>
      </c>
      <c r="AE95">
        <v>14.488262009240836</v>
      </c>
      <c r="AF95">
        <v>10.54572278943966</v>
      </c>
      <c r="AG95">
        <v>11.962603782151346</v>
      </c>
      <c r="AH95">
        <v>45.458217365928896</v>
      </c>
      <c r="AI95">
        <v>4.1606077965617123</v>
      </c>
      <c r="AJ95">
        <v>0</v>
      </c>
      <c r="AK95">
        <v>15.305404157205766</v>
      </c>
      <c r="AL95">
        <v>0</v>
      </c>
      <c r="AM95">
        <v>4.6945686111279619</v>
      </c>
      <c r="AN95">
        <v>0</v>
      </c>
      <c r="AO95">
        <v>2.8471040000000003</v>
      </c>
      <c r="AP95">
        <v>3.5373314001656997</v>
      </c>
      <c r="AQ95">
        <v>20.06888694570215</v>
      </c>
      <c r="AR95">
        <v>13.284157608695653</v>
      </c>
      <c r="AS95">
        <v>9.1919578844298808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556.19781068146438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4.8400826573307132</v>
      </c>
      <c r="L96">
        <v>137.33000000000001</v>
      </c>
      <c r="M96">
        <v>13.37</v>
      </c>
      <c r="N96">
        <v>35.289999999999992</v>
      </c>
      <c r="O96">
        <v>0</v>
      </c>
      <c r="P96">
        <v>40.56</v>
      </c>
      <c r="Q96">
        <v>3.36</v>
      </c>
      <c r="R96">
        <v>12.220000000000002</v>
      </c>
      <c r="S96">
        <v>4.32</v>
      </c>
      <c r="T96">
        <v>0</v>
      </c>
      <c r="U96">
        <v>61.489999999999995</v>
      </c>
      <c r="V96">
        <v>4.25</v>
      </c>
      <c r="W96">
        <v>13.35</v>
      </c>
      <c r="X96">
        <v>29.383068407310706</v>
      </c>
      <c r="Y96">
        <v>0</v>
      </c>
      <c r="Z96">
        <v>3.8751136363636367</v>
      </c>
      <c r="AA96">
        <v>12.52157805907173</v>
      </c>
      <c r="AB96">
        <v>7.8270580753170371</v>
      </c>
      <c r="AC96">
        <v>5.7529805455475502</v>
      </c>
      <c r="AD96">
        <v>10.911988395692198</v>
      </c>
      <c r="AE96">
        <v>14.488262009240836</v>
      </c>
      <c r="AF96">
        <v>10.54572278943966</v>
      </c>
      <c r="AG96">
        <v>11.962603782151346</v>
      </c>
      <c r="AH96">
        <v>45.458217365928896</v>
      </c>
      <c r="AI96">
        <v>4.1606077965617123</v>
      </c>
      <c r="AJ96">
        <v>0</v>
      </c>
      <c r="AK96">
        <v>15.305404157205766</v>
      </c>
      <c r="AL96">
        <v>0</v>
      </c>
      <c r="AM96">
        <v>4.6945686111279619</v>
      </c>
      <c r="AN96">
        <v>0</v>
      </c>
      <c r="AO96">
        <v>2.8471040000000003</v>
      </c>
      <c r="AP96">
        <v>3.5373314001656997</v>
      </c>
      <c r="AQ96">
        <v>20.06888694570215</v>
      </c>
      <c r="AR96">
        <v>13.284157608695653</v>
      </c>
      <c r="AS96">
        <v>9.1919578844298808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556.19669412728308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4.8400826573307132</v>
      </c>
      <c r="L97">
        <v>137.33000000000001</v>
      </c>
      <c r="M97">
        <v>13.37</v>
      </c>
      <c r="N97">
        <v>35.289999999999992</v>
      </c>
      <c r="O97">
        <v>0</v>
      </c>
      <c r="P97">
        <v>40.56</v>
      </c>
      <c r="Q97">
        <v>3.36</v>
      </c>
      <c r="R97">
        <v>12.6</v>
      </c>
      <c r="S97">
        <v>5.05</v>
      </c>
      <c r="T97">
        <v>0</v>
      </c>
      <c r="U97">
        <v>61.489999999999995</v>
      </c>
      <c r="V97">
        <v>4.25</v>
      </c>
      <c r="W97">
        <v>13.35</v>
      </c>
      <c r="X97">
        <v>29.383068407310706</v>
      </c>
      <c r="Y97">
        <v>0</v>
      </c>
      <c r="Z97">
        <v>3.8751136363636367</v>
      </c>
      <c r="AA97">
        <v>12.52157805907173</v>
      </c>
      <c r="AB97">
        <v>7.8270580753170371</v>
      </c>
      <c r="AC97">
        <v>5.7529805455475502</v>
      </c>
      <c r="AD97">
        <v>10.911988395692198</v>
      </c>
      <c r="AE97">
        <v>14.488262009240836</v>
      </c>
      <c r="AF97">
        <v>10.54572278943966</v>
      </c>
      <c r="AG97">
        <v>11.962603782151346</v>
      </c>
      <c r="AH97">
        <v>45.458217365928896</v>
      </c>
      <c r="AI97">
        <v>4.1606077965617123</v>
      </c>
      <c r="AJ97">
        <v>0</v>
      </c>
      <c r="AK97">
        <v>15.305404157205766</v>
      </c>
      <c r="AL97">
        <v>0</v>
      </c>
      <c r="AM97">
        <v>4.6945686111279619</v>
      </c>
      <c r="AN97">
        <v>0</v>
      </c>
      <c r="AO97">
        <v>2.8471040000000003</v>
      </c>
      <c r="AP97">
        <v>3.5373314001656997</v>
      </c>
      <c r="AQ97">
        <v>20.06888694570215</v>
      </c>
      <c r="AR97">
        <v>13.284157608695653</v>
      </c>
      <c r="AS97">
        <v>9.1919578844298808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557.30669412728309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4.8400826573307132</v>
      </c>
      <c r="L98">
        <v>137.33000000000001</v>
      </c>
      <c r="M98">
        <v>13.37</v>
      </c>
      <c r="N98">
        <v>35.289999999999992</v>
      </c>
      <c r="O98">
        <v>0</v>
      </c>
      <c r="P98">
        <v>40.56</v>
      </c>
      <c r="Q98">
        <v>3.36</v>
      </c>
      <c r="R98">
        <v>12.6</v>
      </c>
      <c r="S98">
        <v>5.05</v>
      </c>
      <c r="T98">
        <v>0</v>
      </c>
      <c r="U98">
        <v>61.489999999999995</v>
      </c>
      <c r="V98">
        <v>4.25</v>
      </c>
      <c r="W98">
        <v>13.35</v>
      </c>
      <c r="X98">
        <v>29.383068407310706</v>
      </c>
      <c r="Y98">
        <v>0</v>
      </c>
      <c r="Z98">
        <v>3.8751136363636367</v>
      </c>
      <c r="AA98">
        <v>12.52157805907173</v>
      </c>
      <c r="AB98">
        <v>7.8270580753170371</v>
      </c>
      <c r="AC98">
        <v>5.7529805455475502</v>
      </c>
      <c r="AD98">
        <v>10.911988395692198</v>
      </c>
      <c r="AE98">
        <v>14.488262009240836</v>
      </c>
      <c r="AF98">
        <v>10.54572278943966</v>
      </c>
      <c r="AG98">
        <v>11.962603782151346</v>
      </c>
      <c r="AH98">
        <v>45.458217365928896</v>
      </c>
      <c r="AI98">
        <v>4.1606077965617123</v>
      </c>
      <c r="AJ98">
        <v>0</v>
      </c>
      <c r="AK98">
        <v>15.305404157205766</v>
      </c>
      <c r="AL98">
        <v>0</v>
      </c>
      <c r="AM98">
        <v>4.6945686111279619</v>
      </c>
      <c r="AN98">
        <v>0</v>
      </c>
      <c r="AO98">
        <v>2.8471040000000003</v>
      </c>
      <c r="AP98">
        <v>3.5373314001656997</v>
      </c>
      <c r="AQ98">
        <v>20.06888694570215</v>
      </c>
      <c r="AR98">
        <v>13.284157608695653</v>
      </c>
      <c r="AS98">
        <v>9.1919578844298808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557.30669412728309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0.11626300826631827</v>
      </c>
      <c r="L99">
        <f t="shared" si="2"/>
        <v>2.8485267950943731</v>
      </c>
      <c r="M99">
        <f t="shared" si="2"/>
        <v>0.32102577037030416</v>
      </c>
      <c r="N99">
        <f t="shared" si="2"/>
        <v>0.84695153067101792</v>
      </c>
      <c r="O99">
        <f t="shared" si="2"/>
        <v>0</v>
      </c>
      <c r="P99">
        <f t="shared" si="2"/>
        <v>0.84182131248440095</v>
      </c>
      <c r="Q99">
        <f t="shared" si="2"/>
        <v>9.0729209560985277E-2</v>
      </c>
      <c r="R99">
        <f t="shared" si="2"/>
        <v>0.19875723138026288</v>
      </c>
      <c r="S99">
        <f t="shared" si="2"/>
        <v>0.10818835130992585</v>
      </c>
      <c r="T99">
        <f t="shared" si="2"/>
        <v>0</v>
      </c>
      <c r="U99">
        <f t="shared" si="2"/>
        <v>1.3419874999999983</v>
      </c>
      <c r="V99">
        <f t="shared" si="2"/>
        <v>6.3882685334133549E-2</v>
      </c>
      <c r="W99">
        <f t="shared" si="2"/>
        <v>0.25370940954772231</v>
      </c>
      <c r="X99">
        <f t="shared" si="2"/>
        <v>0.56276359849993818</v>
      </c>
      <c r="Y99">
        <f t="shared" si="2"/>
        <v>0</v>
      </c>
      <c r="Z99">
        <f t="shared" si="2"/>
        <v>4.2893948863636372E-2</v>
      </c>
      <c r="AA99">
        <f t="shared" si="2"/>
        <v>0.16425291983122361</v>
      </c>
      <c r="AB99">
        <f t="shared" si="2"/>
        <v>0.17187588982307864</v>
      </c>
      <c r="AC99">
        <f t="shared" si="2"/>
        <v>0.12716310379783952</v>
      </c>
      <c r="AD99">
        <f t="shared" si="2"/>
        <v>0.2627159506183917</v>
      </c>
      <c r="AE99">
        <f t="shared" si="2"/>
        <v>0.34875276681437883</v>
      </c>
      <c r="AF99">
        <f t="shared" si="2"/>
        <v>0.21709759737084292</v>
      </c>
      <c r="AG99">
        <f t="shared" si="2"/>
        <v>0.28710249077163164</v>
      </c>
      <c r="AH99">
        <f t="shared" si="2"/>
        <v>0.97789097006385306</v>
      </c>
      <c r="AI99">
        <f t="shared" si="2"/>
        <v>0.11087866916495065</v>
      </c>
      <c r="AJ99">
        <f t="shared" si="2"/>
        <v>0</v>
      </c>
      <c r="AK99">
        <f t="shared" si="2"/>
        <v>0.36732969977293767</v>
      </c>
      <c r="AL99">
        <f t="shared" si="2"/>
        <v>0</v>
      </c>
      <c r="AM99">
        <f t="shared" si="2"/>
        <v>4.9627200257023441E-2</v>
      </c>
      <c r="AN99">
        <f t="shared" si="2"/>
        <v>0</v>
      </c>
      <c r="AO99">
        <f t="shared" si="2"/>
        <v>6.8693287000000061E-2</v>
      </c>
      <c r="AP99">
        <f t="shared" si="2"/>
        <v>8.486450724937869E-2</v>
      </c>
      <c r="AQ99">
        <f t="shared" si="2"/>
        <v>0.43538477502037609</v>
      </c>
      <c r="AR99">
        <f t="shared" si="2"/>
        <v>0.3223525095108698</v>
      </c>
      <c r="AS99">
        <f t="shared" si="2"/>
        <v>0.22252582090866341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11.85600850935846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2.14</v>
      </c>
      <c r="M3">
        <v>1.2897186477644493</v>
      </c>
      <c r="N3">
        <v>2.8599999999999994</v>
      </c>
      <c r="O3">
        <v>3.1799999999999997</v>
      </c>
      <c r="P3">
        <v>3.93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4.5609783643288928</v>
      </c>
      <c r="AC3">
        <v>2.9260372368217094</v>
      </c>
      <c r="AD3">
        <v>3.5644024902309512</v>
      </c>
      <c r="AE3">
        <v>4.8732719566666827</v>
      </c>
      <c r="AF3">
        <v>3.0461729904545307</v>
      </c>
      <c r="AG3">
        <v>4.6884622485288592</v>
      </c>
      <c r="AH3">
        <v>13.67130775268584</v>
      </c>
      <c r="AI3">
        <v>0.32028832112451533</v>
      </c>
      <c r="AJ3">
        <v>0</v>
      </c>
      <c r="AK3">
        <v>8.4390216401384048</v>
      </c>
      <c r="AL3">
        <v>0</v>
      </c>
      <c r="AM3">
        <v>1.5196089030963946</v>
      </c>
      <c r="AN3">
        <v>0</v>
      </c>
      <c r="AO3">
        <v>0</v>
      </c>
      <c r="AP3">
        <v>0</v>
      </c>
      <c r="AQ3">
        <v>8.360507297195916</v>
      </c>
      <c r="AR3">
        <v>0</v>
      </c>
      <c r="AS3">
        <v>3.1538990247167806</v>
      </c>
      <c r="AT3">
        <v>0</v>
      </c>
      <c r="AU3">
        <v>0</v>
      </c>
      <c r="AV3">
        <v>0</v>
      </c>
      <c r="AW3">
        <v>0</v>
      </c>
      <c r="AX3">
        <v>0</v>
      </c>
      <c r="AY3">
        <v>1.39</v>
      </c>
      <c r="AZ3">
        <v>3.88</v>
      </c>
      <c r="BA3">
        <v>3.43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81.223676873753931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1.2897186477644493</v>
      </c>
      <c r="N4">
        <v>2.8599999999999994</v>
      </c>
      <c r="O4">
        <v>3.1799999999999997</v>
      </c>
      <c r="P4">
        <v>3.93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4.5609783643288928</v>
      </c>
      <c r="AC4">
        <v>2.9260372368217094</v>
      </c>
      <c r="AD4">
        <v>3.5644024902309512</v>
      </c>
      <c r="AE4">
        <v>4.8732719566666827</v>
      </c>
      <c r="AF4">
        <v>3.0461729904545307</v>
      </c>
      <c r="AG4">
        <v>4.6884622485288592</v>
      </c>
      <c r="AH4">
        <v>13.67130775268584</v>
      </c>
      <c r="AI4">
        <v>0.32028832112451533</v>
      </c>
      <c r="AJ4">
        <v>0</v>
      </c>
      <c r="AK4">
        <v>8.4390216401384048</v>
      </c>
      <c r="AL4">
        <v>0</v>
      </c>
      <c r="AM4">
        <v>1.5196089030963946</v>
      </c>
      <c r="AN4">
        <v>0</v>
      </c>
      <c r="AO4">
        <v>0</v>
      </c>
      <c r="AP4">
        <v>0</v>
      </c>
      <c r="AQ4">
        <v>8.360507297195916</v>
      </c>
      <c r="AR4">
        <v>0</v>
      </c>
      <c r="AS4">
        <v>3.1538990247167806</v>
      </c>
      <c r="AT4">
        <v>0</v>
      </c>
      <c r="AU4">
        <v>0</v>
      </c>
      <c r="AV4">
        <v>0</v>
      </c>
      <c r="AW4">
        <v>0</v>
      </c>
      <c r="AX4">
        <v>0</v>
      </c>
      <c r="AY4">
        <v>1.39</v>
      </c>
      <c r="AZ4">
        <v>3.88</v>
      </c>
      <c r="BA4">
        <v>3.43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79.08367687375393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1.2597190635451507</v>
      </c>
      <c r="N5">
        <v>2.8599999999999994</v>
      </c>
      <c r="O5">
        <v>3.1799999999999997</v>
      </c>
      <c r="P5">
        <v>3.93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4.5609783643288928</v>
      </c>
      <c r="AC5">
        <v>1.9494358159706915</v>
      </c>
      <c r="AD5">
        <v>3.5644024902309512</v>
      </c>
      <c r="AE5">
        <v>4.8732719566666827</v>
      </c>
      <c r="AF5">
        <v>3.0461729904545307</v>
      </c>
      <c r="AG5">
        <v>4.6884622485288592</v>
      </c>
      <c r="AH5">
        <v>13.67130775268584</v>
      </c>
      <c r="AI5">
        <v>0.32028832112451533</v>
      </c>
      <c r="AJ5">
        <v>0</v>
      </c>
      <c r="AK5">
        <v>8.4390216401384048</v>
      </c>
      <c r="AL5">
        <v>0</v>
      </c>
      <c r="AM5">
        <v>1.5196089030963946</v>
      </c>
      <c r="AN5">
        <v>0</v>
      </c>
      <c r="AO5">
        <v>0</v>
      </c>
      <c r="AP5">
        <v>0</v>
      </c>
      <c r="AQ5">
        <v>8.360507297195916</v>
      </c>
      <c r="AR5">
        <v>0</v>
      </c>
      <c r="AS5">
        <v>3.1538990247167806</v>
      </c>
      <c r="AT5">
        <v>0</v>
      </c>
      <c r="AU5">
        <v>0</v>
      </c>
      <c r="AV5">
        <v>0</v>
      </c>
      <c r="AW5">
        <v>0</v>
      </c>
      <c r="AX5">
        <v>0</v>
      </c>
      <c r="AY5">
        <v>1.39</v>
      </c>
      <c r="AZ5">
        <v>3.88</v>
      </c>
      <c r="BA5">
        <v>3.43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78.077075868683607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1.2597190635451507</v>
      </c>
      <c r="N6">
        <v>2.8599999999999994</v>
      </c>
      <c r="O6">
        <v>3.1799999999999997</v>
      </c>
      <c r="P6">
        <v>3.93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4.5609783643288928</v>
      </c>
      <c r="AC6">
        <v>1.9494358159706915</v>
      </c>
      <c r="AD6">
        <v>3.5644024902309512</v>
      </c>
      <c r="AE6">
        <v>4.8732719566666827</v>
      </c>
      <c r="AF6">
        <v>3.0461729904545307</v>
      </c>
      <c r="AG6">
        <v>4.6884622485288592</v>
      </c>
      <c r="AH6">
        <v>13.67130775268584</v>
      </c>
      <c r="AI6">
        <v>1.6023836300964722</v>
      </c>
      <c r="AJ6">
        <v>0</v>
      </c>
      <c r="AK6">
        <v>8.4390216401384048</v>
      </c>
      <c r="AL6">
        <v>0</v>
      </c>
      <c r="AM6">
        <v>1.5196089030963946</v>
      </c>
      <c r="AN6">
        <v>0</v>
      </c>
      <c r="AO6">
        <v>0</v>
      </c>
      <c r="AP6">
        <v>0</v>
      </c>
      <c r="AQ6">
        <v>8.360507297195916</v>
      </c>
      <c r="AR6">
        <v>0</v>
      </c>
      <c r="AS6">
        <v>3.1538990247167806</v>
      </c>
      <c r="AT6">
        <v>0</v>
      </c>
      <c r="AU6">
        <v>0</v>
      </c>
      <c r="AV6">
        <v>0</v>
      </c>
      <c r="AW6">
        <v>0</v>
      </c>
      <c r="AX6">
        <v>0</v>
      </c>
      <c r="AY6">
        <v>1.39</v>
      </c>
      <c r="AZ6">
        <v>3.88</v>
      </c>
      <c r="BA6">
        <v>3.43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79.359171177655568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1.2597190635451507</v>
      </c>
      <c r="N7">
        <v>2.8599999999999994</v>
      </c>
      <c r="O7">
        <v>3.1799999999999997</v>
      </c>
      <c r="P7">
        <v>3.93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4.5609783643288928</v>
      </c>
      <c r="AC7">
        <v>1.9494358159706915</v>
      </c>
      <c r="AD7">
        <v>3.5644024902309512</v>
      </c>
      <c r="AE7">
        <v>4.8732719566666827</v>
      </c>
      <c r="AF7">
        <v>3.0461729904545307</v>
      </c>
      <c r="AG7">
        <v>4.6884622485288592</v>
      </c>
      <c r="AH7">
        <v>13.67130775268584</v>
      </c>
      <c r="AI7">
        <v>1.6023836300964722</v>
      </c>
      <c r="AJ7">
        <v>0</v>
      </c>
      <c r="AK7">
        <v>8.4390216401384048</v>
      </c>
      <c r="AL7">
        <v>0</v>
      </c>
      <c r="AM7">
        <v>1.0136749044436117</v>
      </c>
      <c r="AN7">
        <v>0</v>
      </c>
      <c r="AO7">
        <v>0</v>
      </c>
      <c r="AP7">
        <v>0</v>
      </c>
      <c r="AQ7">
        <v>8.360507297195916</v>
      </c>
      <c r="AR7">
        <v>0</v>
      </c>
      <c r="AS7">
        <v>3.1538990247167806</v>
      </c>
      <c r="AT7">
        <v>0</v>
      </c>
      <c r="AU7">
        <v>0</v>
      </c>
      <c r="AV7">
        <v>0</v>
      </c>
      <c r="AW7">
        <v>0</v>
      </c>
      <c r="AX7">
        <v>0</v>
      </c>
      <c r="AY7">
        <v>1.39</v>
      </c>
      <c r="AZ7">
        <v>3.88</v>
      </c>
      <c r="BA7">
        <v>3.43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78.853237179002775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1.2597190635451507</v>
      </c>
      <c r="N8">
        <v>2.8599999999999994</v>
      </c>
      <c r="O8">
        <v>3.1799999999999997</v>
      </c>
      <c r="P8">
        <v>3.93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3.0402972753114614</v>
      </c>
      <c r="AC8">
        <v>1.9494358159706915</v>
      </c>
      <c r="AD8">
        <v>3.5644024902309512</v>
      </c>
      <c r="AE8">
        <v>4.8732719566666827</v>
      </c>
      <c r="AF8">
        <v>3.0461729904545307</v>
      </c>
      <c r="AG8">
        <v>4.6884622485288592</v>
      </c>
      <c r="AH8">
        <v>13.67130775268584</v>
      </c>
      <c r="AI8">
        <v>1.6023836300964722</v>
      </c>
      <c r="AJ8">
        <v>0</v>
      </c>
      <c r="AK8">
        <v>8.4390216401384048</v>
      </c>
      <c r="AL8">
        <v>0</v>
      </c>
      <c r="AM8">
        <v>1.0136749044436117</v>
      </c>
      <c r="AN8">
        <v>0</v>
      </c>
      <c r="AO8">
        <v>0</v>
      </c>
      <c r="AP8">
        <v>0</v>
      </c>
      <c r="AQ8">
        <v>8.360507297195916</v>
      </c>
      <c r="AR8">
        <v>0</v>
      </c>
      <c r="AS8">
        <v>3.1538990247167806</v>
      </c>
      <c r="AT8">
        <v>0</v>
      </c>
      <c r="AU8">
        <v>0</v>
      </c>
      <c r="AV8">
        <v>0</v>
      </c>
      <c r="AW8">
        <v>0</v>
      </c>
      <c r="AX8">
        <v>0</v>
      </c>
      <c r="AY8">
        <v>1.39</v>
      </c>
      <c r="AZ8">
        <v>3.88</v>
      </c>
      <c r="BA8">
        <v>3.43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77.33255608998536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1.47</v>
      </c>
      <c r="M9">
        <v>1.2597190635451507</v>
      </c>
      <c r="N9">
        <v>2.8599999999999994</v>
      </c>
      <c r="O9">
        <v>3.1799999999999997</v>
      </c>
      <c r="P9">
        <v>3.93</v>
      </c>
      <c r="Q9">
        <v>0.22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3.0402972753114614</v>
      </c>
      <c r="AC9">
        <v>1.9494358159706915</v>
      </c>
      <c r="AD9">
        <v>3.5644024902309512</v>
      </c>
      <c r="AE9">
        <v>4.8732719566666827</v>
      </c>
      <c r="AF9">
        <v>3.0461729904545307</v>
      </c>
      <c r="AG9">
        <v>4.6884622485288592</v>
      </c>
      <c r="AH9">
        <v>13.67130775268584</v>
      </c>
      <c r="AI9">
        <v>1.6023836300964722</v>
      </c>
      <c r="AJ9">
        <v>0</v>
      </c>
      <c r="AK9">
        <v>8.4390216401384048</v>
      </c>
      <c r="AL9">
        <v>0</v>
      </c>
      <c r="AM9">
        <v>1.0136749044436117</v>
      </c>
      <c r="AN9">
        <v>0</v>
      </c>
      <c r="AO9">
        <v>0</v>
      </c>
      <c r="AP9">
        <v>0</v>
      </c>
      <c r="AQ9">
        <v>8.360507297195916</v>
      </c>
      <c r="AR9">
        <v>0</v>
      </c>
      <c r="AS9">
        <v>3.1538990247167806</v>
      </c>
      <c r="AT9">
        <v>0</v>
      </c>
      <c r="AU9">
        <v>0</v>
      </c>
      <c r="AV9">
        <v>0</v>
      </c>
      <c r="AW9">
        <v>0</v>
      </c>
      <c r="AX9">
        <v>0</v>
      </c>
      <c r="AY9">
        <v>1.39</v>
      </c>
      <c r="AZ9">
        <v>3.88</v>
      </c>
      <c r="BA9">
        <v>3.43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79.022556089985358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1.47</v>
      </c>
      <c r="M10">
        <v>1.2597190635451507</v>
      </c>
      <c r="N10">
        <v>2.8599999999999994</v>
      </c>
      <c r="O10">
        <v>3.1799999999999997</v>
      </c>
      <c r="P10">
        <v>3.93</v>
      </c>
      <c r="Q10">
        <v>0.22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3.0402972753114614</v>
      </c>
      <c r="AC10">
        <v>1.9494358159706915</v>
      </c>
      <c r="AD10">
        <v>3.5644024902309512</v>
      </c>
      <c r="AE10">
        <v>4.8732719566666827</v>
      </c>
      <c r="AF10">
        <v>3.0461729904545307</v>
      </c>
      <c r="AG10">
        <v>4.6884622485288592</v>
      </c>
      <c r="AH10">
        <v>13.67130775268584</v>
      </c>
      <c r="AI10">
        <v>0.32028832112451533</v>
      </c>
      <c r="AJ10">
        <v>0</v>
      </c>
      <c r="AK10">
        <v>8.4390216401384048</v>
      </c>
      <c r="AL10">
        <v>0</v>
      </c>
      <c r="AM10">
        <v>1.0136749044436117</v>
      </c>
      <c r="AN10">
        <v>0</v>
      </c>
      <c r="AO10">
        <v>0</v>
      </c>
      <c r="AP10">
        <v>0</v>
      </c>
      <c r="AQ10">
        <v>8.360507297195916</v>
      </c>
      <c r="AR10">
        <v>0</v>
      </c>
      <c r="AS10">
        <v>3.1538990247167806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3.88</v>
      </c>
      <c r="BA10">
        <v>3.43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77.740460781013397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1.47</v>
      </c>
      <c r="M11">
        <v>1.2597190635451507</v>
      </c>
      <c r="N11">
        <v>2.8599999999999994</v>
      </c>
      <c r="O11">
        <v>3.1799999999999997</v>
      </c>
      <c r="P11">
        <v>3.93</v>
      </c>
      <c r="Q11">
        <v>0.22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3.0402972753114614</v>
      </c>
      <c r="AC11">
        <v>1.9494358159706915</v>
      </c>
      <c r="AD11">
        <v>3.5644024902309512</v>
      </c>
      <c r="AE11">
        <v>4.8732719566666827</v>
      </c>
      <c r="AF11">
        <v>3.0461729904545307</v>
      </c>
      <c r="AG11">
        <v>4.6884622485288592</v>
      </c>
      <c r="AH11">
        <v>13.67130775268584</v>
      </c>
      <c r="AI11">
        <v>0.32028832112451533</v>
      </c>
      <c r="AJ11">
        <v>0</v>
      </c>
      <c r="AK11">
        <v>8.4390216401384048</v>
      </c>
      <c r="AL11">
        <v>0</v>
      </c>
      <c r="AM11">
        <v>1.0136749044436117</v>
      </c>
      <c r="AN11">
        <v>0</v>
      </c>
      <c r="AO11">
        <v>0</v>
      </c>
      <c r="AP11">
        <v>0</v>
      </c>
      <c r="AQ11">
        <v>8.360507297195916</v>
      </c>
      <c r="AR11">
        <v>0</v>
      </c>
      <c r="AS11">
        <v>3.1538990247167806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3.88</v>
      </c>
      <c r="BA11">
        <v>3.43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77.740460781013397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1.47</v>
      </c>
      <c r="M12">
        <v>1.2597190635451507</v>
      </c>
      <c r="N12">
        <v>2.8599999999999994</v>
      </c>
      <c r="O12">
        <v>3.1799999999999997</v>
      </c>
      <c r="P12">
        <v>3.93</v>
      </c>
      <c r="Q12">
        <v>0.22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3.0402972753114614</v>
      </c>
      <c r="AC12">
        <v>1.9494358159706915</v>
      </c>
      <c r="AD12">
        <v>3.5644024902309512</v>
      </c>
      <c r="AE12">
        <v>4.8732719566666827</v>
      </c>
      <c r="AF12">
        <v>3.0461729904545307</v>
      </c>
      <c r="AG12">
        <v>4.6884622485288592</v>
      </c>
      <c r="AH12">
        <v>13.67130775268584</v>
      </c>
      <c r="AI12">
        <v>0.32028832112451533</v>
      </c>
      <c r="AJ12">
        <v>0</v>
      </c>
      <c r="AK12">
        <v>8.4390216401384048</v>
      </c>
      <c r="AL12">
        <v>0</v>
      </c>
      <c r="AM12">
        <v>0.50683745222180587</v>
      </c>
      <c r="AN12">
        <v>0</v>
      </c>
      <c r="AO12">
        <v>0</v>
      </c>
      <c r="AP12">
        <v>0</v>
      </c>
      <c r="AQ12">
        <v>8.360507297195916</v>
      </c>
      <c r="AR12">
        <v>0</v>
      </c>
      <c r="AS12">
        <v>3.1538990247167806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3.88</v>
      </c>
      <c r="BA12">
        <v>3.43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77.233623328791595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1.47</v>
      </c>
      <c r="M13">
        <v>1.2597190635451507</v>
      </c>
      <c r="N13">
        <v>2.8599999999999994</v>
      </c>
      <c r="O13">
        <v>3.1799999999999997</v>
      </c>
      <c r="P13">
        <v>3.93</v>
      </c>
      <c r="Q13">
        <v>0.22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3.0402972753114614</v>
      </c>
      <c r="AC13">
        <v>1.9494358159706915</v>
      </c>
      <c r="AD13">
        <v>3.5644024902309512</v>
      </c>
      <c r="AE13">
        <v>4.8732719566666827</v>
      </c>
      <c r="AF13">
        <v>3.0461729904545307</v>
      </c>
      <c r="AG13">
        <v>4.6884622485288592</v>
      </c>
      <c r="AH13">
        <v>13.67130775268584</v>
      </c>
      <c r="AI13">
        <v>0.32028832112451533</v>
      </c>
      <c r="AJ13">
        <v>0</v>
      </c>
      <c r="AK13">
        <v>8.4390216401384048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8.360507297195916</v>
      </c>
      <c r="AR13">
        <v>0</v>
      </c>
      <c r="AS13">
        <v>3.1538990247167806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3.88</v>
      </c>
      <c r="BA13">
        <v>3.43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76.726785876569778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1.47</v>
      </c>
      <c r="M14">
        <v>1.2597190635451507</v>
      </c>
      <c r="N14">
        <v>2.8599999999999994</v>
      </c>
      <c r="O14">
        <v>3.1799999999999997</v>
      </c>
      <c r="P14">
        <v>3.93</v>
      </c>
      <c r="Q14">
        <v>0.22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3.0402972753114614</v>
      </c>
      <c r="AC14">
        <v>1.9494358159706915</v>
      </c>
      <c r="AD14">
        <v>3.5644024902309512</v>
      </c>
      <c r="AE14">
        <v>4.8732719566666827</v>
      </c>
      <c r="AF14">
        <v>3.0461729904545307</v>
      </c>
      <c r="AG14">
        <v>4.6884622485288592</v>
      </c>
      <c r="AH14">
        <v>13.67130775268584</v>
      </c>
      <c r="AI14">
        <v>0.32028832112451533</v>
      </c>
      <c r="AJ14">
        <v>0</v>
      </c>
      <c r="AK14">
        <v>8.4390216401384048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8.360507297195916</v>
      </c>
      <c r="AR14">
        <v>0</v>
      </c>
      <c r="AS14">
        <v>3.1538990247167806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3.88</v>
      </c>
      <c r="BA14">
        <v>3.43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76.726785876569778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1.47</v>
      </c>
      <c r="M15">
        <v>1.2597190635451507</v>
      </c>
      <c r="N15">
        <v>2.8599999999999994</v>
      </c>
      <c r="O15">
        <v>3.1799999999999997</v>
      </c>
      <c r="P15">
        <v>3.93</v>
      </c>
      <c r="Q15">
        <v>0.22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3.0402972753114614</v>
      </c>
      <c r="AC15">
        <v>1.9494358159706915</v>
      </c>
      <c r="AD15">
        <v>3.5644024902309512</v>
      </c>
      <c r="AE15">
        <v>4.8732719566666827</v>
      </c>
      <c r="AF15">
        <v>2.2850367675590242</v>
      </c>
      <c r="AG15">
        <v>4.6884622485288592</v>
      </c>
      <c r="AH15">
        <v>13.67130775268584</v>
      </c>
      <c r="AI15">
        <v>0.32028832112451533</v>
      </c>
      <c r="AJ15">
        <v>0</v>
      </c>
      <c r="AK15">
        <v>8.4390216401384048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8.360507297195916</v>
      </c>
      <c r="AR15">
        <v>0</v>
      </c>
      <c r="AS15">
        <v>2.9487163893019668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3.88</v>
      </c>
      <c r="BA15">
        <v>3.43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75.760467018259476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1.47</v>
      </c>
      <c r="M16">
        <v>1.2597190635451507</v>
      </c>
      <c r="N16">
        <v>2.8599999999999994</v>
      </c>
      <c r="O16">
        <v>3.1799999999999997</v>
      </c>
      <c r="P16">
        <v>3.93</v>
      </c>
      <c r="Q16">
        <v>0.22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3.0402972753114614</v>
      </c>
      <c r="AC16">
        <v>1.9494358159706915</v>
      </c>
      <c r="AD16">
        <v>3.5644024902309512</v>
      </c>
      <c r="AE16">
        <v>4.8732719566666827</v>
      </c>
      <c r="AF16">
        <v>2.2850367675590242</v>
      </c>
      <c r="AG16">
        <v>4.6884622485288592</v>
      </c>
      <c r="AH16">
        <v>13.67130775268584</v>
      </c>
      <c r="AI16">
        <v>0.32028832112451533</v>
      </c>
      <c r="AJ16">
        <v>0</v>
      </c>
      <c r="AK16">
        <v>8.4390216401384048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8.360507297195916</v>
      </c>
      <c r="AR16">
        <v>0</v>
      </c>
      <c r="AS16">
        <v>2.9487163893019668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3.88</v>
      </c>
      <c r="BA16">
        <v>3.43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75.760467018259476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1.47</v>
      </c>
      <c r="M17">
        <v>1.2597190635451507</v>
      </c>
      <c r="N17">
        <v>2.8599999999999994</v>
      </c>
      <c r="O17">
        <v>3.1799999999999997</v>
      </c>
      <c r="P17">
        <v>3.93</v>
      </c>
      <c r="Q17">
        <v>0.22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3.0402972753114614</v>
      </c>
      <c r="AC17">
        <v>1.5388300112541595</v>
      </c>
      <c r="AD17">
        <v>3.5644024902309512</v>
      </c>
      <c r="AE17">
        <v>4.8732719566666827</v>
      </c>
      <c r="AF17">
        <v>2.2850367675590242</v>
      </c>
      <c r="AG17">
        <v>4.6884622485288592</v>
      </c>
      <c r="AH17">
        <v>13.67130775268584</v>
      </c>
      <c r="AI17">
        <v>0.32028832112451533</v>
      </c>
      <c r="AJ17">
        <v>0</v>
      </c>
      <c r="AK17">
        <v>8.4390216401384048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8.360507297195916</v>
      </c>
      <c r="AR17">
        <v>0</v>
      </c>
      <c r="AS17">
        <v>2.9487163893019668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3.88</v>
      </c>
      <c r="BA17">
        <v>3.43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75.349861213542937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1.47</v>
      </c>
      <c r="M18">
        <v>1.2597190635451507</v>
      </c>
      <c r="N18">
        <v>2.8599999999999994</v>
      </c>
      <c r="O18">
        <v>3.1799999999999997</v>
      </c>
      <c r="P18">
        <v>3.93</v>
      </c>
      <c r="Q18">
        <v>0.22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2.308709104334588</v>
      </c>
      <c r="AC18">
        <v>1.5388300112541595</v>
      </c>
      <c r="AD18">
        <v>3.5644024902309512</v>
      </c>
      <c r="AE18">
        <v>4.8732719566666827</v>
      </c>
      <c r="AF18">
        <v>2.2850367675590242</v>
      </c>
      <c r="AG18">
        <v>4.6884622485288592</v>
      </c>
      <c r="AH18">
        <v>13.67130775268584</v>
      </c>
      <c r="AI18">
        <v>0.32028832112451533</v>
      </c>
      <c r="AJ18">
        <v>0</v>
      </c>
      <c r="AK18">
        <v>8.4390216401384048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8.360507297195916</v>
      </c>
      <c r="AR18">
        <v>0</v>
      </c>
      <c r="AS18">
        <v>2.9487163893019668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3.88</v>
      </c>
      <c r="BA18">
        <v>3.43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74.618273042566059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1.47</v>
      </c>
      <c r="M19">
        <v>1.2597190635451507</v>
      </c>
      <c r="N19">
        <v>2.8599999999999994</v>
      </c>
      <c r="O19">
        <v>3.1799999999999997</v>
      </c>
      <c r="P19">
        <v>3.93</v>
      </c>
      <c r="Q19">
        <v>0.22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2.308709104334588</v>
      </c>
      <c r="AC19">
        <v>1.5388300112541595</v>
      </c>
      <c r="AD19">
        <v>3.5644024902309512</v>
      </c>
      <c r="AE19">
        <v>4.8732719566666827</v>
      </c>
      <c r="AF19">
        <v>2.2850367675590242</v>
      </c>
      <c r="AG19">
        <v>4.6884622485288592</v>
      </c>
      <c r="AH19">
        <v>13.67130775268584</v>
      </c>
      <c r="AI19">
        <v>1.4102106374217629</v>
      </c>
      <c r="AJ19">
        <v>0</v>
      </c>
      <c r="AK19">
        <v>8.4390216401384048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8.360507297195916</v>
      </c>
      <c r="AR19">
        <v>0</v>
      </c>
      <c r="AS19">
        <v>2.9487163893019668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3.88</v>
      </c>
      <c r="BA19">
        <v>3.43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75.708195358863307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1.47</v>
      </c>
      <c r="M20">
        <v>1.2597190635451507</v>
      </c>
      <c r="N20">
        <v>2.8599999999999994</v>
      </c>
      <c r="O20">
        <v>3.1799999999999997</v>
      </c>
      <c r="P20">
        <v>3.93</v>
      </c>
      <c r="Q20">
        <v>0.22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2.308709104334588</v>
      </c>
      <c r="AC20">
        <v>1.5388300112541595</v>
      </c>
      <c r="AD20">
        <v>3.5644024902309512</v>
      </c>
      <c r="AE20">
        <v>4.8732719566666827</v>
      </c>
      <c r="AF20">
        <v>2.2850367675590242</v>
      </c>
      <c r="AG20">
        <v>4.6884622485288592</v>
      </c>
      <c r="AH20">
        <v>13.67130775268584</v>
      </c>
      <c r="AI20">
        <v>1.4102106374217629</v>
      </c>
      <c r="AJ20">
        <v>0</v>
      </c>
      <c r="AK20">
        <v>8.4390216401384048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8.360507297195916</v>
      </c>
      <c r="AR20">
        <v>0</v>
      </c>
      <c r="AS20">
        <v>2.9487163893019668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3.88</v>
      </c>
      <c r="BA20">
        <v>3.43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75.708195358863307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1.47</v>
      </c>
      <c r="M21">
        <v>1.2597190635451507</v>
      </c>
      <c r="N21">
        <v>2.8599999999999994</v>
      </c>
      <c r="O21">
        <v>3.1799999999999997</v>
      </c>
      <c r="P21">
        <v>3.93</v>
      </c>
      <c r="Q21">
        <v>0.22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2.308709104334588</v>
      </c>
      <c r="AC21">
        <v>1.5388300112541595</v>
      </c>
      <c r="AD21">
        <v>3.5644024902309512</v>
      </c>
      <c r="AE21">
        <v>4.8732719566666827</v>
      </c>
      <c r="AF21">
        <v>2.2850367675590242</v>
      </c>
      <c r="AG21">
        <v>4.6884622485288592</v>
      </c>
      <c r="AH21">
        <v>13.67130775268584</v>
      </c>
      <c r="AI21">
        <v>1.4102106374217629</v>
      </c>
      <c r="AJ21">
        <v>0</v>
      </c>
      <c r="AK21">
        <v>8.4390216401384048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8.360507297195916</v>
      </c>
      <c r="AR21">
        <v>0</v>
      </c>
      <c r="AS21">
        <v>2.9487163893019668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3.88</v>
      </c>
      <c r="BA21">
        <v>3.43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75.708195358863307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1.47</v>
      </c>
      <c r="M22">
        <v>1.2597190635451507</v>
      </c>
      <c r="N22">
        <v>2.8599999999999994</v>
      </c>
      <c r="O22">
        <v>3.1799999999999997</v>
      </c>
      <c r="P22">
        <v>3.93</v>
      </c>
      <c r="Q22">
        <v>0.22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2.308709104334588</v>
      </c>
      <c r="AC22">
        <v>1.5388300112541595</v>
      </c>
      <c r="AD22">
        <v>3.5644024902309512</v>
      </c>
      <c r="AE22">
        <v>4.8732719566666827</v>
      </c>
      <c r="AF22">
        <v>2.2850367675590242</v>
      </c>
      <c r="AG22">
        <v>4.6884622485288592</v>
      </c>
      <c r="AH22">
        <v>13.67130775268584</v>
      </c>
      <c r="AI22">
        <v>1.4102106374217629</v>
      </c>
      <c r="AJ22">
        <v>0</v>
      </c>
      <c r="AK22">
        <v>8.4390216401384048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8.360507297195916</v>
      </c>
      <c r="AR22">
        <v>0</v>
      </c>
      <c r="AS22">
        <v>2.9487163893019668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3.88</v>
      </c>
      <c r="BA22">
        <v>3.43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75.708195358863307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1.47</v>
      </c>
      <c r="M23">
        <v>1.2597190635451507</v>
      </c>
      <c r="N23">
        <v>2.8599999999999994</v>
      </c>
      <c r="O23">
        <v>3.1799999999999997</v>
      </c>
      <c r="P23">
        <v>3.93</v>
      </c>
      <c r="Q23">
        <v>0.22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2.308709104334588</v>
      </c>
      <c r="AC23">
        <v>1.5388300112541595</v>
      </c>
      <c r="AD23">
        <v>3.5644024902309512</v>
      </c>
      <c r="AE23">
        <v>4.8732719566666827</v>
      </c>
      <c r="AF23">
        <v>2.2850367675590242</v>
      </c>
      <c r="AG23">
        <v>4.6884622485288592</v>
      </c>
      <c r="AH23">
        <v>11.512146691399074</v>
      </c>
      <c r="AI23">
        <v>1.4102106374217629</v>
      </c>
      <c r="AJ23">
        <v>0</v>
      </c>
      <c r="AK23">
        <v>8.4390216401384048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8.2935160528273588</v>
      </c>
      <c r="AR23">
        <v>0</v>
      </c>
      <c r="AS23">
        <v>2.9487163893019668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3.88</v>
      </c>
      <c r="BA23">
        <v>2.97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73.02204305320798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1.47</v>
      </c>
      <c r="M24">
        <v>1.2597190635451507</v>
      </c>
      <c r="N24">
        <v>2.8599999999999994</v>
      </c>
      <c r="O24">
        <v>3.1799999999999997</v>
      </c>
      <c r="P24">
        <v>3.93</v>
      </c>
      <c r="Q24">
        <v>0.22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2.308709104334588</v>
      </c>
      <c r="AC24">
        <v>1.5388300112541595</v>
      </c>
      <c r="AD24">
        <v>3.5644024902309512</v>
      </c>
      <c r="AE24">
        <v>4.8732719566666827</v>
      </c>
      <c r="AF24">
        <v>2.2850367675590242</v>
      </c>
      <c r="AG24">
        <v>4.6884622485288592</v>
      </c>
      <c r="AH24">
        <v>11.512146691399074</v>
      </c>
      <c r="AI24">
        <v>1.4102106374217629</v>
      </c>
      <c r="AJ24">
        <v>0</v>
      </c>
      <c r="AK24">
        <v>8.4390216401384048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8.0231150301033658</v>
      </c>
      <c r="AR24">
        <v>0</v>
      </c>
      <c r="AS24">
        <v>2.9487163893019668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3.88</v>
      </c>
      <c r="BA24">
        <v>2.97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72.751642030483978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1.47</v>
      </c>
      <c r="M25">
        <v>1.2597190635451507</v>
      </c>
      <c r="N25">
        <v>2.8599999999999994</v>
      </c>
      <c r="O25">
        <v>3.1799999999999997</v>
      </c>
      <c r="P25">
        <v>3.93</v>
      </c>
      <c r="Q25">
        <v>0.22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2.308709104334588</v>
      </c>
      <c r="AC25">
        <v>1.5388300112541595</v>
      </c>
      <c r="AD25">
        <v>3.5644024902309512</v>
      </c>
      <c r="AE25">
        <v>4.8732719566666827</v>
      </c>
      <c r="AF25">
        <v>2.2850367675590242</v>
      </c>
      <c r="AG25">
        <v>4.6884622485288592</v>
      </c>
      <c r="AH25">
        <v>11.512146691399074</v>
      </c>
      <c r="AI25">
        <v>0.64151866672292623</v>
      </c>
      <c r="AJ25">
        <v>0</v>
      </c>
      <c r="AK25">
        <v>8.4390216401384048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8.0231150301033658</v>
      </c>
      <c r="AR25">
        <v>0</v>
      </c>
      <c r="AS25">
        <v>2.9487163893019668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3.88</v>
      </c>
      <c r="BA25">
        <v>2.97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71.982950059785139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1.47</v>
      </c>
      <c r="M26">
        <v>1.2597190635451507</v>
      </c>
      <c r="N26">
        <v>2.8599999999999994</v>
      </c>
      <c r="O26">
        <v>3.1799999999999997</v>
      </c>
      <c r="P26">
        <v>3.93</v>
      </c>
      <c r="Q26">
        <v>0.22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2.308709104334588</v>
      </c>
      <c r="AC26">
        <v>1.5388300112541595</v>
      </c>
      <c r="AD26">
        <v>3.5644024902309512</v>
      </c>
      <c r="AE26">
        <v>4.8732719566666827</v>
      </c>
      <c r="AF26">
        <v>2.2850367675590242</v>
      </c>
      <c r="AG26">
        <v>4.6884622485288592</v>
      </c>
      <c r="AH26">
        <v>11.512146691399074</v>
      </c>
      <c r="AI26">
        <v>4.9371502676870138</v>
      </c>
      <c r="AJ26">
        <v>0</v>
      </c>
      <c r="AK26">
        <v>8.4390216401384048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8.0231150301033658</v>
      </c>
      <c r="AR26">
        <v>0</v>
      </c>
      <c r="AS26">
        <v>2.9487163893019668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3.88</v>
      </c>
      <c r="BA26">
        <v>2.97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76.278581660749239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1.47</v>
      </c>
      <c r="M27">
        <v>1.2597190635451507</v>
      </c>
      <c r="N27">
        <v>2.8599999999999994</v>
      </c>
      <c r="O27">
        <v>3.1799999999999997</v>
      </c>
      <c r="P27">
        <v>3.93</v>
      </c>
      <c r="Q27">
        <v>0.22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2.308709104334588</v>
      </c>
      <c r="AC27">
        <v>1.5388300112541595</v>
      </c>
      <c r="AD27">
        <v>3.5644024902309512</v>
      </c>
      <c r="AE27">
        <v>4.8732719566666827</v>
      </c>
      <c r="AF27">
        <v>2.2850367675590242</v>
      </c>
      <c r="AG27">
        <v>4.6884622485288592</v>
      </c>
      <c r="AH27">
        <v>11.512146691399074</v>
      </c>
      <c r="AI27">
        <v>4.9371502676870138</v>
      </c>
      <c r="AJ27">
        <v>0</v>
      </c>
      <c r="AK27">
        <v>8.4390216401384048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8.0231150301033658</v>
      </c>
      <c r="AR27">
        <v>0</v>
      </c>
      <c r="AS27">
        <v>2.9487163893019668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3.88</v>
      </c>
      <c r="BA27">
        <v>2.97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76.278581660749239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1.47</v>
      </c>
      <c r="M28">
        <v>1.2597190635451507</v>
      </c>
      <c r="N28">
        <v>2.8599999999999994</v>
      </c>
      <c r="O28">
        <v>3.1799999999999997</v>
      </c>
      <c r="P28">
        <v>3.93</v>
      </c>
      <c r="Q28">
        <v>0.22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2.308709104334588</v>
      </c>
      <c r="AC28">
        <v>1.5388300112541595</v>
      </c>
      <c r="AD28">
        <v>3.5644024902309512</v>
      </c>
      <c r="AE28">
        <v>4.8732719566666827</v>
      </c>
      <c r="AF28">
        <v>2.2850367675590242</v>
      </c>
      <c r="AG28">
        <v>4.6884622485288592</v>
      </c>
      <c r="AH28">
        <v>11.512146691399074</v>
      </c>
      <c r="AI28">
        <v>4.9371502676870138</v>
      </c>
      <c r="AJ28">
        <v>0</v>
      </c>
      <c r="AK28">
        <v>8.4390216401384048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8.0231150301033658</v>
      </c>
      <c r="AR28">
        <v>0</v>
      </c>
      <c r="AS28">
        <v>2.9487163893019668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3.88</v>
      </c>
      <c r="BA28">
        <v>2.97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76.278581660749239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1.47</v>
      </c>
      <c r="M29">
        <v>1.2597190635451507</v>
      </c>
      <c r="N29">
        <v>2.8599999999999994</v>
      </c>
      <c r="O29">
        <v>3.1799999999999997</v>
      </c>
      <c r="P29">
        <v>3.93</v>
      </c>
      <c r="Q29">
        <v>0.22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2.308709104334588</v>
      </c>
      <c r="AC29">
        <v>1.5388300112541595</v>
      </c>
      <c r="AD29">
        <v>3.5644024902309512</v>
      </c>
      <c r="AE29">
        <v>4.8732719566666827</v>
      </c>
      <c r="AF29">
        <v>2.2850367675590242</v>
      </c>
      <c r="AG29">
        <v>4.6884622485288592</v>
      </c>
      <c r="AH29">
        <v>11.512146691399074</v>
      </c>
      <c r="AI29">
        <v>4.9371502676870138</v>
      </c>
      <c r="AJ29">
        <v>0</v>
      </c>
      <c r="AK29">
        <v>8.4390216401384048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8.0231150301033658</v>
      </c>
      <c r="AR29">
        <v>0</v>
      </c>
      <c r="AS29">
        <v>2.9487163893019668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3.88</v>
      </c>
      <c r="BA29">
        <v>2.97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76.278581660749239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1.47</v>
      </c>
      <c r="M30">
        <v>1.2597190635451507</v>
      </c>
      <c r="N30">
        <v>2.8599999999999994</v>
      </c>
      <c r="O30">
        <v>3.1799999999999997</v>
      </c>
      <c r="P30">
        <v>3.93</v>
      </c>
      <c r="Q30">
        <v>0.22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2.308709104334588</v>
      </c>
      <c r="AC30">
        <v>1.5388300112541595</v>
      </c>
      <c r="AD30">
        <v>3.5644024902309512</v>
      </c>
      <c r="AE30">
        <v>4.8732719566666827</v>
      </c>
      <c r="AF30">
        <v>2.2850367675590242</v>
      </c>
      <c r="AG30">
        <v>4.6884622485288592</v>
      </c>
      <c r="AH30">
        <v>11.512146691399074</v>
      </c>
      <c r="AI30">
        <v>4.9371502676870138</v>
      </c>
      <c r="AJ30">
        <v>0</v>
      </c>
      <c r="AK30">
        <v>8.4390216401384048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8.0231150301033658</v>
      </c>
      <c r="AR30">
        <v>0</v>
      </c>
      <c r="AS30">
        <v>2.9487163893019668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3.88</v>
      </c>
      <c r="BA30">
        <v>2.97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76.278581660749239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1.47</v>
      </c>
      <c r="M31">
        <v>1.2597190635451507</v>
      </c>
      <c r="N31">
        <v>2.8599999999999994</v>
      </c>
      <c r="O31">
        <v>3.1799999999999997</v>
      </c>
      <c r="P31">
        <v>4.13</v>
      </c>
      <c r="Q31">
        <v>0.22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2.308709104334588</v>
      </c>
      <c r="AC31">
        <v>1.5388300112541595</v>
      </c>
      <c r="AD31">
        <v>3.5644024902309512</v>
      </c>
      <c r="AE31">
        <v>4.8732719566666827</v>
      </c>
      <c r="AF31">
        <v>2.2850367675590242</v>
      </c>
      <c r="AG31">
        <v>4.6884622485288592</v>
      </c>
      <c r="AH31">
        <v>11.512146691399074</v>
      </c>
      <c r="AI31">
        <v>3.8462859269158707</v>
      </c>
      <c r="AJ31">
        <v>0</v>
      </c>
      <c r="AK31">
        <v>8.4390216401384048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8.0231150301033658</v>
      </c>
      <c r="AR31">
        <v>0</v>
      </c>
      <c r="AS31">
        <v>2.9487163893019668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3.88</v>
      </c>
      <c r="BA31">
        <v>2.97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75.387717319978094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1.47</v>
      </c>
      <c r="M32">
        <v>1.2597190635451507</v>
      </c>
      <c r="N32">
        <v>2.8599999999999994</v>
      </c>
      <c r="O32">
        <v>3.1799999999999997</v>
      </c>
      <c r="P32">
        <v>4.3200000000000012</v>
      </c>
      <c r="Q32">
        <v>0.22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2.308709104334588</v>
      </c>
      <c r="AC32">
        <v>1.5388300112541595</v>
      </c>
      <c r="AD32">
        <v>3.5644024902309512</v>
      </c>
      <c r="AE32">
        <v>4.8732719566666827</v>
      </c>
      <c r="AF32">
        <v>2.2850367675590242</v>
      </c>
      <c r="AG32">
        <v>4.6884622485288592</v>
      </c>
      <c r="AH32">
        <v>11.512146691399074</v>
      </c>
      <c r="AI32">
        <v>0.64151866672292623</v>
      </c>
      <c r="AJ32">
        <v>0</v>
      </c>
      <c r="AK32">
        <v>8.4390216401384048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8.0231150301033658</v>
      </c>
      <c r="AR32">
        <v>0</v>
      </c>
      <c r="AS32">
        <v>2.9487163893019668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3.88</v>
      </c>
      <c r="BA32">
        <v>2.97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72.37295005978514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1.47</v>
      </c>
      <c r="M33">
        <v>1.2597190635451507</v>
      </c>
      <c r="N33">
        <v>2.8599999999999994</v>
      </c>
      <c r="O33">
        <v>3.1799999999999997</v>
      </c>
      <c r="P33">
        <v>4.4903720275084931</v>
      </c>
      <c r="Q33">
        <v>0.22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2.308709104334588</v>
      </c>
      <c r="AC33">
        <v>1.5388300112541595</v>
      </c>
      <c r="AD33">
        <v>3.5644024902309512</v>
      </c>
      <c r="AE33">
        <v>4.8732719566666827</v>
      </c>
      <c r="AF33">
        <v>2.2850367675590242</v>
      </c>
      <c r="AG33">
        <v>4.6884622485288592</v>
      </c>
      <c r="AH33">
        <v>11.512146691399074</v>
      </c>
      <c r="AI33">
        <v>0.38528800982331396</v>
      </c>
      <c r="AJ33">
        <v>0</v>
      </c>
      <c r="AK33">
        <v>8.4390216401384048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8.0231150301033658</v>
      </c>
      <c r="AR33">
        <v>0</v>
      </c>
      <c r="AS33">
        <v>2.9487163893019668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3.88</v>
      </c>
      <c r="BA33">
        <v>2.97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72.287091430394028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1.47</v>
      </c>
      <c r="M34">
        <v>1.2597190635451507</v>
      </c>
      <c r="N34">
        <v>2.8599999999999994</v>
      </c>
      <c r="O34">
        <v>3.1799999999999997</v>
      </c>
      <c r="P34">
        <v>4.4903720275084931</v>
      </c>
      <c r="Q34">
        <v>0.22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2.308709104334588</v>
      </c>
      <c r="AC34">
        <v>1.5388300112541595</v>
      </c>
      <c r="AD34">
        <v>3.5644024902309512</v>
      </c>
      <c r="AE34">
        <v>4.8732719566666827</v>
      </c>
      <c r="AF34">
        <v>2.2850367675590242</v>
      </c>
      <c r="AG34">
        <v>4.6884622485288592</v>
      </c>
      <c r="AH34">
        <v>11.512146691399074</v>
      </c>
      <c r="AI34">
        <v>0.38528800982331396</v>
      </c>
      <c r="AJ34">
        <v>0</v>
      </c>
      <c r="AK34">
        <v>8.4390216401384048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8.0231150301033658</v>
      </c>
      <c r="AR34">
        <v>0</v>
      </c>
      <c r="AS34">
        <v>2.9487163893019668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3.88</v>
      </c>
      <c r="BA34">
        <v>2.97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72.287091430394028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1.47</v>
      </c>
      <c r="M35">
        <v>1.2597190635451507</v>
      </c>
      <c r="N35">
        <v>2.8599999999999994</v>
      </c>
      <c r="O35">
        <v>3.1799999999999997</v>
      </c>
      <c r="P35">
        <v>4.4903720275084931</v>
      </c>
      <c r="Q35">
        <v>0.22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2.308709104334588</v>
      </c>
      <c r="AC35">
        <v>1.5388300112541595</v>
      </c>
      <c r="AD35">
        <v>3.5644024902309512</v>
      </c>
      <c r="AE35">
        <v>4.8732719566666827</v>
      </c>
      <c r="AF35">
        <v>2.2850367675590242</v>
      </c>
      <c r="AG35">
        <v>4.6884622485288592</v>
      </c>
      <c r="AH35">
        <v>11.512146691399074</v>
      </c>
      <c r="AI35">
        <v>1.6023836300964722</v>
      </c>
      <c r="AJ35">
        <v>0</v>
      </c>
      <c r="AK35">
        <v>8.4390216401384048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8.0231150301033658</v>
      </c>
      <c r="AR35">
        <v>0</v>
      </c>
      <c r="AS35">
        <v>2.9487163893019668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3.88</v>
      </c>
      <c r="BA35">
        <v>2.97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73.504187050667184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1.47</v>
      </c>
      <c r="M36">
        <v>1.2597190635451507</v>
      </c>
      <c r="N36">
        <v>2.8599999999999994</v>
      </c>
      <c r="O36">
        <v>3.1799999999999997</v>
      </c>
      <c r="P36">
        <v>4.4903720275084931</v>
      </c>
      <c r="Q36">
        <v>0.22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3.0402972753114614</v>
      </c>
      <c r="AC36">
        <v>1.9494358159706915</v>
      </c>
      <c r="AD36">
        <v>3.5644024902309512</v>
      </c>
      <c r="AE36">
        <v>4.8732719566666827</v>
      </c>
      <c r="AF36">
        <v>2.2850367675590242</v>
      </c>
      <c r="AG36">
        <v>4.6884622485288592</v>
      </c>
      <c r="AH36">
        <v>11.512146691399074</v>
      </c>
      <c r="AI36">
        <v>1.6023836300964722</v>
      </c>
      <c r="AJ36">
        <v>0</v>
      </c>
      <c r="AK36">
        <v>8.4390216401384048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8.0231150301033658</v>
      </c>
      <c r="AR36">
        <v>0</v>
      </c>
      <c r="AS36">
        <v>2.9487163893019668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3.88</v>
      </c>
      <c r="BA36">
        <v>2.97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74.646381026360586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1.47</v>
      </c>
      <c r="M37">
        <v>1.2596071094480823</v>
      </c>
      <c r="N37">
        <v>2.8599999999999994</v>
      </c>
      <c r="O37">
        <v>3.1799999999999997</v>
      </c>
      <c r="P37">
        <v>4.4900000000000011</v>
      </c>
      <c r="Q37">
        <v>0.22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3.0402972753114614</v>
      </c>
      <c r="AC37">
        <v>1.9494358159706915</v>
      </c>
      <c r="AD37">
        <v>3.5644024902309512</v>
      </c>
      <c r="AE37">
        <v>4.8732719566666827</v>
      </c>
      <c r="AF37">
        <v>2.2850367675590242</v>
      </c>
      <c r="AG37">
        <v>4.6884622485288592</v>
      </c>
      <c r="AH37">
        <v>11.512146691399074</v>
      </c>
      <c r="AI37">
        <v>1.4102106374217629</v>
      </c>
      <c r="AJ37">
        <v>0</v>
      </c>
      <c r="AK37">
        <v>8.4390216401384048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8.0231150301033658</v>
      </c>
      <c r="AR37">
        <v>0</v>
      </c>
      <c r="AS37">
        <v>2.9487163893019668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3.88</v>
      </c>
      <c r="BA37">
        <v>2.97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74.453724052080318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1.47</v>
      </c>
      <c r="M38">
        <v>1.2596071094480823</v>
      </c>
      <c r="N38">
        <v>2.8599999999999994</v>
      </c>
      <c r="O38">
        <v>3.1799999999999997</v>
      </c>
      <c r="P38">
        <v>4.4900000000000011</v>
      </c>
      <c r="Q38">
        <v>0.22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3.0402972753114614</v>
      </c>
      <c r="AC38">
        <v>1.9494358159706915</v>
      </c>
      <c r="AD38">
        <v>3.5644024902309512</v>
      </c>
      <c r="AE38">
        <v>4.8732719566666827</v>
      </c>
      <c r="AF38">
        <v>2.2850367675590242</v>
      </c>
      <c r="AG38">
        <v>4.6884622485288592</v>
      </c>
      <c r="AH38">
        <v>11.512146691399074</v>
      </c>
      <c r="AI38">
        <v>1.4102106374217629</v>
      </c>
      <c r="AJ38">
        <v>0</v>
      </c>
      <c r="AK38">
        <v>8.4390216401384048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8.0231150301033658</v>
      </c>
      <c r="AR38">
        <v>0</v>
      </c>
      <c r="AS38">
        <v>2.9487163893019668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3.88</v>
      </c>
      <c r="BA38">
        <v>2.97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74.453724052080318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1.47</v>
      </c>
      <c r="M39">
        <v>1.2596071094480823</v>
      </c>
      <c r="N39">
        <v>2.8599999999999994</v>
      </c>
      <c r="O39">
        <v>3.1799999999999997</v>
      </c>
      <c r="P39">
        <v>4.4900000000000011</v>
      </c>
      <c r="Q39">
        <v>0.22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2.308709104334588</v>
      </c>
      <c r="AC39">
        <v>1.5388300112541595</v>
      </c>
      <c r="AD39">
        <v>3.5644024902309512</v>
      </c>
      <c r="AE39">
        <v>4.8732719566666827</v>
      </c>
      <c r="AF39">
        <v>2.2850367675590242</v>
      </c>
      <c r="AG39">
        <v>4.6884622485288592</v>
      </c>
      <c r="AH39">
        <v>11.512146691399074</v>
      </c>
      <c r="AI39">
        <v>1.4102106374217629</v>
      </c>
      <c r="AJ39">
        <v>0</v>
      </c>
      <c r="AK39">
        <v>8.4390216401384048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8.0231150301033658</v>
      </c>
      <c r="AR39">
        <v>0</v>
      </c>
      <c r="AS39">
        <v>2.9487163893019668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3.88</v>
      </c>
      <c r="BA39">
        <v>2.97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73.311530076386916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1.47</v>
      </c>
      <c r="M40">
        <v>1.2596071094480823</v>
      </c>
      <c r="N40">
        <v>2.8599999999999994</v>
      </c>
      <c r="O40">
        <v>3.1799999999999997</v>
      </c>
      <c r="P40">
        <v>4.4900000000000011</v>
      </c>
      <c r="Q40">
        <v>0.22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2.308709104334588</v>
      </c>
      <c r="AC40">
        <v>1.5388300112541595</v>
      </c>
      <c r="AD40">
        <v>3.5644024902309512</v>
      </c>
      <c r="AE40">
        <v>4.8732719566666827</v>
      </c>
      <c r="AF40">
        <v>2.2850367675590242</v>
      </c>
      <c r="AG40">
        <v>4.6884622485288592</v>
      </c>
      <c r="AH40">
        <v>11.512146691399074</v>
      </c>
      <c r="AI40">
        <v>1.4102106374217629</v>
      </c>
      <c r="AJ40">
        <v>0</v>
      </c>
      <c r="AK40">
        <v>8.4390216401384048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8.0231150301033658</v>
      </c>
      <c r="AR40">
        <v>0</v>
      </c>
      <c r="AS40">
        <v>2.9487163893019668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3.88</v>
      </c>
      <c r="BA40">
        <v>2.97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73.311530076386916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1.47</v>
      </c>
      <c r="M41">
        <v>1.2596071094480823</v>
      </c>
      <c r="N41">
        <v>2.8599999999999994</v>
      </c>
      <c r="O41">
        <v>3.1799999999999997</v>
      </c>
      <c r="P41">
        <v>4.4900000000000011</v>
      </c>
      <c r="Q41">
        <v>0.22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2.308709104334588</v>
      </c>
      <c r="AC41">
        <v>1.5388300112541595</v>
      </c>
      <c r="AD41">
        <v>3.5644024902309512</v>
      </c>
      <c r="AE41">
        <v>4.8732719566666827</v>
      </c>
      <c r="AF41">
        <v>2.2850367675590242</v>
      </c>
      <c r="AG41">
        <v>4.6884622485288592</v>
      </c>
      <c r="AH41">
        <v>11.512146691399074</v>
      </c>
      <c r="AI41">
        <v>1.4102106374217629</v>
      </c>
      <c r="AJ41">
        <v>0</v>
      </c>
      <c r="AK41">
        <v>8.4390216401384048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8.0231150301033658</v>
      </c>
      <c r="AR41">
        <v>0</v>
      </c>
      <c r="AS41">
        <v>2.9487163893019668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3.88</v>
      </c>
      <c r="BA41">
        <v>2.97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73.311530076386916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1.47</v>
      </c>
      <c r="M42">
        <v>1.2596071094480823</v>
      </c>
      <c r="N42">
        <v>2.8599999999999994</v>
      </c>
      <c r="O42">
        <v>3.1799999999999997</v>
      </c>
      <c r="P42">
        <v>4.4900000000000011</v>
      </c>
      <c r="Q42">
        <v>0.22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2.308709104334588</v>
      </c>
      <c r="AC42">
        <v>1.5388300112541595</v>
      </c>
      <c r="AD42">
        <v>3.5644024902309512</v>
      </c>
      <c r="AE42">
        <v>4.8732719566666827</v>
      </c>
      <c r="AF42">
        <v>2.2850367675590242</v>
      </c>
      <c r="AG42">
        <v>4.6884622485288592</v>
      </c>
      <c r="AH42">
        <v>11.512146691399074</v>
      </c>
      <c r="AI42">
        <v>1.4102106374217629</v>
      </c>
      <c r="AJ42">
        <v>0</v>
      </c>
      <c r="AK42">
        <v>8.4390216401384048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8.0231150301033658</v>
      </c>
      <c r="AR42">
        <v>0</v>
      </c>
      <c r="AS42">
        <v>2.9487163893019668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3.88</v>
      </c>
      <c r="BA42">
        <v>2.97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73.311530076386916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1.47</v>
      </c>
      <c r="M43">
        <v>1.2594465187788271</v>
      </c>
      <c r="N43">
        <v>2.8597254487856385</v>
      </c>
      <c r="O43">
        <v>3.1799999999999997</v>
      </c>
      <c r="P43">
        <v>4.4900000000000011</v>
      </c>
      <c r="Q43">
        <v>0.22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2.308709104334588</v>
      </c>
      <c r="AC43">
        <v>1.5388300112541595</v>
      </c>
      <c r="AD43">
        <v>3.5644024902309512</v>
      </c>
      <c r="AE43">
        <v>4.8732719566666827</v>
      </c>
      <c r="AF43">
        <v>2.2850367675590242</v>
      </c>
      <c r="AG43">
        <v>4.6884622485288592</v>
      </c>
      <c r="AH43">
        <v>11.512146691399074</v>
      </c>
      <c r="AI43">
        <v>1.4102106374217629</v>
      </c>
      <c r="AJ43">
        <v>0</v>
      </c>
      <c r="AK43">
        <v>8.4390216401384048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8.0231150301033658</v>
      </c>
      <c r="AR43">
        <v>0</v>
      </c>
      <c r="AS43">
        <v>2.9487163893019668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3.88</v>
      </c>
      <c r="BA43">
        <v>2.97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73.311094934503302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1.47</v>
      </c>
      <c r="M44">
        <v>1.2594465187788271</v>
      </c>
      <c r="N44">
        <v>2.8597254487856385</v>
      </c>
      <c r="O44">
        <v>3.18</v>
      </c>
      <c r="P44">
        <v>4.4900000000000011</v>
      </c>
      <c r="Q44">
        <v>0.22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2.308709104334588</v>
      </c>
      <c r="AC44">
        <v>1.5388300112541595</v>
      </c>
      <c r="AD44">
        <v>3.5644024902309512</v>
      </c>
      <c r="AE44">
        <v>4.8732719566666827</v>
      </c>
      <c r="AF44">
        <v>2.2850367675590242</v>
      </c>
      <c r="AG44">
        <v>4.6884622485288592</v>
      </c>
      <c r="AH44">
        <v>11.512146691399074</v>
      </c>
      <c r="AI44">
        <v>1.4102106374217629</v>
      </c>
      <c r="AJ44">
        <v>0</v>
      </c>
      <c r="AK44">
        <v>8.4390216401384048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8.0231150301033658</v>
      </c>
      <c r="AR44">
        <v>0</v>
      </c>
      <c r="AS44">
        <v>2.9487163893019668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3.88</v>
      </c>
      <c r="BA44">
        <v>2.97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73.311094934503302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1.47</v>
      </c>
      <c r="M45">
        <v>1.2594465187788271</v>
      </c>
      <c r="N45">
        <v>2.8597254487856385</v>
      </c>
      <c r="O45">
        <v>3.18</v>
      </c>
      <c r="P45">
        <v>4.4904772026782869</v>
      </c>
      <c r="Q45">
        <v>0.22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2.308709104334588</v>
      </c>
      <c r="AC45">
        <v>1.5388300112541595</v>
      </c>
      <c r="AD45">
        <v>3.5644024902309512</v>
      </c>
      <c r="AE45">
        <v>4.8732719566666827</v>
      </c>
      <c r="AF45">
        <v>2.2850367675590242</v>
      </c>
      <c r="AG45">
        <v>4.6884622485288592</v>
      </c>
      <c r="AH45">
        <v>10.453684715736978</v>
      </c>
      <c r="AI45">
        <v>1.4102106374217629</v>
      </c>
      <c r="AJ45">
        <v>0</v>
      </c>
      <c r="AK45">
        <v>8.4390216401384048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8.0231150301033658</v>
      </c>
      <c r="AR45">
        <v>0</v>
      </c>
      <c r="AS45">
        <v>2.9487163893019668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3.88</v>
      </c>
      <c r="BA45">
        <v>2.69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71.973110161519486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1.47</v>
      </c>
      <c r="M46">
        <v>1.2594465187788271</v>
      </c>
      <c r="N46">
        <v>2.8597254487856385</v>
      </c>
      <c r="O46">
        <v>3.18</v>
      </c>
      <c r="P46">
        <v>4.4904772026782869</v>
      </c>
      <c r="Q46">
        <v>0.22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2.308709104334588</v>
      </c>
      <c r="AC46">
        <v>1.5388300112541595</v>
      </c>
      <c r="AD46">
        <v>3.5644024902309512</v>
      </c>
      <c r="AE46">
        <v>4.8732719566666827</v>
      </c>
      <c r="AF46">
        <v>2.2850367675590242</v>
      </c>
      <c r="AG46">
        <v>4.6884622485288592</v>
      </c>
      <c r="AH46">
        <v>10.453684715736978</v>
      </c>
      <c r="AI46">
        <v>1.4102106374217629</v>
      </c>
      <c r="AJ46">
        <v>0</v>
      </c>
      <c r="AK46">
        <v>8.4390216401384048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8.0231150301033658</v>
      </c>
      <c r="AR46">
        <v>0</v>
      </c>
      <c r="AS46">
        <v>2.9487163893019668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3.88</v>
      </c>
      <c r="BA46">
        <v>2.69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71.973110161519486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1.47</v>
      </c>
      <c r="M47">
        <v>1.2594465187788271</v>
      </c>
      <c r="N47">
        <v>2.8597254487856385</v>
      </c>
      <c r="O47">
        <v>3.18</v>
      </c>
      <c r="P47">
        <v>4.8210246598639452</v>
      </c>
      <c r="Q47">
        <v>0.22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2.308709104334588</v>
      </c>
      <c r="AC47">
        <v>1.5388300112541595</v>
      </c>
      <c r="AD47">
        <v>3.5644024902309512</v>
      </c>
      <c r="AE47">
        <v>4.8732719566666827</v>
      </c>
      <c r="AF47">
        <v>2.2850367675590242</v>
      </c>
      <c r="AG47">
        <v>4.6884622485288592</v>
      </c>
      <c r="AH47">
        <v>10.453684715736978</v>
      </c>
      <c r="AI47">
        <v>1.4102106374217629</v>
      </c>
      <c r="AJ47">
        <v>0</v>
      </c>
      <c r="AK47">
        <v>8.4390216401384048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8.360507297195916</v>
      </c>
      <c r="AR47">
        <v>0</v>
      </c>
      <c r="AS47">
        <v>2.9487163893019668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3.88</v>
      </c>
      <c r="BA47">
        <v>2.69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72.641049885797699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1.47</v>
      </c>
      <c r="M48">
        <v>1.2594465187788271</v>
      </c>
      <c r="N48">
        <v>2.8597254487856385</v>
      </c>
      <c r="O48">
        <v>3.18</v>
      </c>
      <c r="P48">
        <v>4.8210246598639452</v>
      </c>
      <c r="Q48">
        <v>0.22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2.308709104334588</v>
      </c>
      <c r="AC48">
        <v>1.5388300112541595</v>
      </c>
      <c r="AD48">
        <v>3.5644024902309512</v>
      </c>
      <c r="AE48">
        <v>4.8732719566666827</v>
      </c>
      <c r="AF48">
        <v>2.2850367675590242</v>
      </c>
      <c r="AG48">
        <v>4.6884622485288592</v>
      </c>
      <c r="AH48">
        <v>10.453684715736978</v>
      </c>
      <c r="AI48">
        <v>1.4102106374217629</v>
      </c>
      <c r="AJ48">
        <v>0</v>
      </c>
      <c r="AK48">
        <v>8.4390216401384048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8.360507297195916</v>
      </c>
      <c r="AR48">
        <v>0</v>
      </c>
      <c r="AS48">
        <v>2.9487163893019668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3.88</v>
      </c>
      <c r="BA48">
        <v>2.69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72.641049885797699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1.47</v>
      </c>
      <c r="M49">
        <v>1.2594465187788271</v>
      </c>
      <c r="N49">
        <v>2.8597254487856385</v>
      </c>
      <c r="O49">
        <v>3.18</v>
      </c>
      <c r="P49">
        <v>5.1010342729669436</v>
      </c>
      <c r="Q49">
        <v>0.22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2.308709104334588</v>
      </c>
      <c r="AC49">
        <v>0.97471790798534574</v>
      </c>
      <c r="AD49">
        <v>3.5644024902309512</v>
      </c>
      <c r="AE49">
        <v>4.8732719566666827</v>
      </c>
      <c r="AF49">
        <v>2.2850367675590242</v>
      </c>
      <c r="AG49">
        <v>4.6884622485288592</v>
      </c>
      <c r="AH49">
        <v>10.453684715736978</v>
      </c>
      <c r="AI49">
        <v>0.32028832112451533</v>
      </c>
      <c r="AJ49">
        <v>0</v>
      </c>
      <c r="AK49">
        <v>8.4390216401384048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8.360507297195916</v>
      </c>
      <c r="AR49">
        <v>0</v>
      </c>
      <c r="AS49">
        <v>2.9487163893019668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3.88</v>
      </c>
      <c r="BA49">
        <v>2.69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71.26702507933463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1.47</v>
      </c>
      <c r="M50">
        <v>1.2594465187788271</v>
      </c>
      <c r="N50">
        <v>2.8597254487856385</v>
      </c>
      <c r="O50">
        <v>3.18</v>
      </c>
      <c r="P50">
        <v>5.1010342729669436</v>
      </c>
      <c r="Q50">
        <v>0.22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1.5206810890174314</v>
      </c>
      <c r="AC50">
        <v>0.97471790798534574</v>
      </c>
      <c r="AD50">
        <v>3.5644024902309512</v>
      </c>
      <c r="AE50">
        <v>4.8732719566666827</v>
      </c>
      <c r="AF50">
        <v>2.2850367675590242</v>
      </c>
      <c r="AG50">
        <v>4.6884622485288592</v>
      </c>
      <c r="AH50">
        <v>10.453684715736978</v>
      </c>
      <c r="AI50">
        <v>0.32028832112451533</v>
      </c>
      <c r="AJ50">
        <v>0</v>
      </c>
      <c r="AK50">
        <v>8.4390216401384048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8.360507297195916</v>
      </c>
      <c r="AR50">
        <v>0</v>
      </c>
      <c r="AS50">
        <v>2.9487163893019668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3.88</v>
      </c>
      <c r="BA50">
        <v>2.69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70.478997064017477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1.47</v>
      </c>
      <c r="M51">
        <v>1.2594465187788271</v>
      </c>
      <c r="N51">
        <v>2.8597254487856385</v>
      </c>
      <c r="O51">
        <v>3.18</v>
      </c>
      <c r="P51">
        <v>5.270682024071438</v>
      </c>
      <c r="Q51">
        <v>0.22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1.5206810890174314</v>
      </c>
      <c r="AC51">
        <v>0.97471790798534574</v>
      </c>
      <c r="AD51">
        <v>3.5644024902309512</v>
      </c>
      <c r="AE51">
        <v>4.8732719566666827</v>
      </c>
      <c r="AF51">
        <v>2.2850367675590242</v>
      </c>
      <c r="AG51">
        <v>4.6884622485288592</v>
      </c>
      <c r="AH51">
        <v>10.453684715736978</v>
      </c>
      <c r="AI51">
        <v>0.32028832112451533</v>
      </c>
      <c r="AJ51">
        <v>0</v>
      </c>
      <c r="AK51">
        <v>8.4390216401384048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6.27159849552182</v>
      </c>
      <c r="AR51">
        <v>0</v>
      </c>
      <c r="AS51">
        <v>2.9487163893019668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3.88</v>
      </c>
      <c r="BA51">
        <v>2.69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68.559736013447889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1.47</v>
      </c>
      <c r="M52">
        <v>1.2594465187788271</v>
      </c>
      <c r="N52">
        <v>2.8597254487856385</v>
      </c>
      <c r="O52">
        <v>3.18</v>
      </c>
      <c r="P52">
        <v>5.270682024071438</v>
      </c>
      <c r="Q52">
        <v>0.22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1.5206810890174314</v>
      </c>
      <c r="AC52">
        <v>0.97471790798534574</v>
      </c>
      <c r="AD52">
        <v>3.5644024902309512</v>
      </c>
      <c r="AE52">
        <v>4.8732719566666827</v>
      </c>
      <c r="AF52">
        <v>2.2850367675590242</v>
      </c>
      <c r="AG52">
        <v>4.6884622485288592</v>
      </c>
      <c r="AH52">
        <v>10.453684715736978</v>
      </c>
      <c r="AI52">
        <v>0.32028832112451533</v>
      </c>
      <c r="AJ52">
        <v>0</v>
      </c>
      <c r="AK52">
        <v>8.4390216401384048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4.180253648597958</v>
      </c>
      <c r="AR52">
        <v>0</v>
      </c>
      <c r="AS52">
        <v>2.9487163893019668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3.88</v>
      </c>
      <c r="BA52">
        <v>2.69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66.468391166524029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1.47</v>
      </c>
      <c r="M53">
        <v>1.2594465187788271</v>
      </c>
      <c r="N53">
        <v>2.8599999999999994</v>
      </c>
      <c r="O53">
        <v>3.1799999999999997</v>
      </c>
      <c r="P53">
        <v>5.27</v>
      </c>
      <c r="Q53">
        <v>0.22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1.5206810890174314</v>
      </c>
      <c r="AC53">
        <v>0.97471790798534574</v>
      </c>
      <c r="AD53">
        <v>3.5644024902309512</v>
      </c>
      <c r="AE53">
        <v>4.8732719566666827</v>
      </c>
      <c r="AF53">
        <v>2.2850367675590242</v>
      </c>
      <c r="AG53">
        <v>4.6884622485288592</v>
      </c>
      <c r="AH53">
        <v>10.453684715736978</v>
      </c>
      <c r="AI53">
        <v>0.32028832112451533</v>
      </c>
      <c r="AJ53">
        <v>0</v>
      </c>
      <c r="AK53">
        <v>8.4390216401384048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4.180253648597958</v>
      </c>
      <c r="AR53">
        <v>0</v>
      </c>
      <c r="AS53">
        <v>2.9487163893019668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3.88</v>
      </c>
      <c r="BA53">
        <v>2.69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66.467983693666952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1.47</v>
      </c>
      <c r="M54">
        <v>1.2594465187788271</v>
      </c>
      <c r="N54">
        <v>2.8599999999999994</v>
      </c>
      <c r="O54">
        <v>3.1799999999999997</v>
      </c>
      <c r="P54">
        <v>5.0999999999999996</v>
      </c>
      <c r="Q54">
        <v>0.22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1.5206810890174314</v>
      </c>
      <c r="AC54">
        <v>0.97471790798534574</v>
      </c>
      <c r="AD54">
        <v>3.5644024902309512</v>
      </c>
      <c r="AE54">
        <v>4.8732719566666827</v>
      </c>
      <c r="AF54">
        <v>2.2850367675590242</v>
      </c>
      <c r="AG54">
        <v>4.6884622485288592</v>
      </c>
      <c r="AH54">
        <v>10.453684715736978</v>
      </c>
      <c r="AI54">
        <v>0.32028832112451533</v>
      </c>
      <c r="AJ54">
        <v>0</v>
      </c>
      <c r="AK54">
        <v>8.4390216401384048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4.180253648597958</v>
      </c>
      <c r="AR54">
        <v>0</v>
      </c>
      <c r="AS54">
        <v>2.9487163893019668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3.88</v>
      </c>
      <c r="BA54">
        <v>2.69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66.29798369366695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1.47</v>
      </c>
      <c r="M55">
        <v>0</v>
      </c>
      <c r="N55">
        <v>0</v>
      </c>
      <c r="O55">
        <v>0</v>
      </c>
      <c r="P55">
        <v>2.87</v>
      </c>
      <c r="Q55">
        <v>0.22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1.5206810890174314</v>
      </c>
      <c r="AC55">
        <v>0.97471790798534574</v>
      </c>
      <c r="AD55">
        <v>3.5644024902309512</v>
      </c>
      <c r="AE55">
        <v>4.8732719566666827</v>
      </c>
      <c r="AF55">
        <v>2.2850367675590242</v>
      </c>
      <c r="AG55">
        <v>4.6884622485288592</v>
      </c>
      <c r="AH55">
        <v>10.453684715736978</v>
      </c>
      <c r="AI55">
        <v>1.4102106374217629</v>
      </c>
      <c r="AJ55">
        <v>0</v>
      </c>
      <c r="AK55">
        <v>8.4390216401384048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4.180253648597958</v>
      </c>
      <c r="AR55">
        <v>0</v>
      </c>
      <c r="AS55">
        <v>2.9487163893019668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3.88</v>
      </c>
      <c r="BA55">
        <v>2.69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57.858459491185364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1.47</v>
      </c>
      <c r="M56">
        <v>0</v>
      </c>
      <c r="N56">
        <v>0</v>
      </c>
      <c r="O56">
        <v>0</v>
      </c>
      <c r="P56">
        <v>2.87</v>
      </c>
      <c r="Q56">
        <v>0.22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1.5206810890174314</v>
      </c>
      <c r="AC56">
        <v>0.97471790798534574</v>
      </c>
      <c r="AD56">
        <v>3.5644024902309512</v>
      </c>
      <c r="AE56">
        <v>4.8732719566666827</v>
      </c>
      <c r="AF56">
        <v>2.2850367675590242</v>
      </c>
      <c r="AG56">
        <v>4.6884622485288592</v>
      </c>
      <c r="AH56">
        <v>10.453684715736978</v>
      </c>
      <c r="AI56">
        <v>1.4102106374217629</v>
      </c>
      <c r="AJ56">
        <v>0</v>
      </c>
      <c r="AK56">
        <v>8.4390216401384048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4.180253648597958</v>
      </c>
      <c r="AR56">
        <v>0</v>
      </c>
      <c r="AS56">
        <v>2.9487163893019668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3.88</v>
      </c>
      <c r="BA56">
        <v>2.69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57.858459491185364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1.47</v>
      </c>
      <c r="M57">
        <v>0</v>
      </c>
      <c r="N57">
        <v>0</v>
      </c>
      <c r="O57">
        <v>0</v>
      </c>
      <c r="P57">
        <v>2.87</v>
      </c>
      <c r="Q57">
        <v>0.22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1.5206810890174314</v>
      </c>
      <c r="AC57">
        <v>0.97471790798534574</v>
      </c>
      <c r="AD57">
        <v>3.5644024902309512</v>
      </c>
      <c r="AE57">
        <v>4.8732719566666827</v>
      </c>
      <c r="AF57">
        <v>2.2850367675590242</v>
      </c>
      <c r="AG57">
        <v>4.6884622485288592</v>
      </c>
      <c r="AH57">
        <v>10.453684715736978</v>
      </c>
      <c r="AI57">
        <v>1.4102106374217629</v>
      </c>
      <c r="AJ57">
        <v>0</v>
      </c>
      <c r="AK57">
        <v>8.4390216401384048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4.180253648597958</v>
      </c>
      <c r="AR57">
        <v>0</v>
      </c>
      <c r="AS57">
        <v>2.9487163893019668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3.88</v>
      </c>
      <c r="BA57">
        <v>2.69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57.858459491185364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1.47</v>
      </c>
      <c r="M58">
        <v>0</v>
      </c>
      <c r="N58">
        <v>0</v>
      </c>
      <c r="O58">
        <v>0</v>
      </c>
      <c r="P58">
        <v>0</v>
      </c>
      <c r="Q58">
        <v>0.22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1.5206810890174314</v>
      </c>
      <c r="AC58">
        <v>0.97471790798534574</v>
      </c>
      <c r="AD58">
        <v>3.5644024902309512</v>
      </c>
      <c r="AE58">
        <v>4.8732719566666827</v>
      </c>
      <c r="AF58">
        <v>2.2850367675590242</v>
      </c>
      <c r="AG58">
        <v>4.6884622485288592</v>
      </c>
      <c r="AH58">
        <v>10.453684715736978</v>
      </c>
      <c r="AI58">
        <v>1.4102106374217629</v>
      </c>
      <c r="AJ58">
        <v>0</v>
      </c>
      <c r="AK58">
        <v>8.4390216401384048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6.27159849552182</v>
      </c>
      <c r="AR58">
        <v>0</v>
      </c>
      <c r="AS58">
        <v>2.9487163893019668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3.88</v>
      </c>
      <c r="BA58">
        <v>2.69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57.079804338109227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1.47</v>
      </c>
      <c r="M59">
        <v>0</v>
      </c>
      <c r="N59">
        <v>0</v>
      </c>
      <c r="O59">
        <v>0</v>
      </c>
      <c r="P59">
        <v>0</v>
      </c>
      <c r="Q59">
        <v>0.22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1.5206810890174314</v>
      </c>
      <c r="AC59">
        <v>0.97471790798534574</v>
      </c>
      <c r="AD59">
        <v>3.5644024902309512</v>
      </c>
      <c r="AE59">
        <v>4.8732719566666827</v>
      </c>
      <c r="AF59">
        <v>2.2850367675590242</v>
      </c>
      <c r="AG59">
        <v>4.6884622485288592</v>
      </c>
      <c r="AH59">
        <v>10.453684715736978</v>
      </c>
      <c r="AI59">
        <v>1.4102106374217629</v>
      </c>
      <c r="AJ59">
        <v>0</v>
      </c>
      <c r="AK59">
        <v>8.4390216401384048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8.0231150301033658</v>
      </c>
      <c r="AR59">
        <v>0</v>
      </c>
      <c r="AS59">
        <v>2.9487163893019668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3.88</v>
      </c>
      <c r="BA59">
        <v>2.69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58.831320872690775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1.47</v>
      </c>
      <c r="M60">
        <v>0</v>
      </c>
      <c r="N60">
        <v>0</v>
      </c>
      <c r="O60">
        <v>0</v>
      </c>
      <c r="P60">
        <v>0</v>
      </c>
      <c r="Q60">
        <v>0.22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1.5206810890174314</v>
      </c>
      <c r="AC60">
        <v>0.97471790798534574</v>
      </c>
      <c r="AD60">
        <v>3.5644024902309512</v>
      </c>
      <c r="AE60">
        <v>4.8732719566666827</v>
      </c>
      <c r="AF60">
        <v>2.2850367675590242</v>
      </c>
      <c r="AG60">
        <v>4.6884622485288592</v>
      </c>
      <c r="AH60">
        <v>10.453684715736978</v>
      </c>
      <c r="AI60">
        <v>1.4102106374217629</v>
      </c>
      <c r="AJ60">
        <v>0</v>
      </c>
      <c r="AK60">
        <v>8.4390216401384048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8.360507297195916</v>
      </c>
      <c r="AR60">
        <v>0</v>
      </c>
      <c r="AS60">
        <v>2.9487163893019668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3.88</v>
      </c>
      <c r="BA60">
        <v>2.69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59.168713139783321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1.47</v>
      </c>
      <c r="M61">
        <v>0</v>
      </c>
      <c r="N61">
        <v>0</v>
      </c>
      <c r="O61">
        <v>0</v>
      </c>
      <c r="P61">
        <v>0</v>
      </c>
      <c r="Q61">
        <v>0.22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1.5206810890174314</v>
      </c>
      <c r="AC61">
        <v>0.97471790798534574</v>
      </c>
      <c r="AD61">
        <v>3.5644024902309512</v>
      </c>
      <c r="AE61">
        <v>4.8732719566666827</v>
      </c>
      <c r="AF61">
        <v>2.2850367675590242</v>
      </c>
      <c r="AG61">
        <v>4.6884622485288592</v>
      </c>
      <c r="AH61">
        <v>10.453684715736978</v>
      </c>
      <c r="AI61">
        <v>1.4102106374217629</v>
      </c>
      <c r="AJ61">
        <v>0</v>
      </c>
      <c r="AK61">
        <v>8.4390216401384048</v>
      </c>
      <c r="AL61">
        <v>0</v>
      </c>
      <c r="AM61">
        <v>0.50683745222180587</v>
      </c>
      <c r="AN61">
        <v>0</v>
      </c>
      <c r="AO61">
        <v>0</v>
      </c>
      <c r="AP61">
        <v>0</v>
      </c>
      <c r="AQ61">
        <v>8.360507297195916</v>
      </c>
      <c r="AR61">
        <v>0</v>
      </c>
      <c r="AS61">
        <v>2.9487163893019668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3.88</v>
      </c>
      <c r="BA61">
        <v>2.69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59.675550592005131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1.47</v>
      </c>
      <c r="M62">
        <v>0</v>
      </c>
      <c r="N62">
        <v>0</v>
      </c>
      <c r="O62">
        <v>0</v>
      </c>
      <c r="P62">
        <v>0</v>
      </c>
      <c r="Q62">
        <v>0.22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1.5206810890174314</v>
      </c>
      <c r="AC62">
        <v>0.97471790798534574</v>
      </c>
      <c r="AD62">
        <v>3.5644024902309512</v>
      </c>
      <c r="AE62">
        <v>4.8732719566666827</v>
      </c>
      <c r="AF62">
        <v>2.2850367675590242</v>
      </c>
      <c r="AG62">
        <v>4.6884622485288592</v>
      </c>
      <c r="AH62">
        <v>10.453684715736978</v>
      </c>
      <c r="AI62">
        <v>1.4102106374217629</v>
      </c>
      <c r="AJ62">
        <v>0</v>
      </c>
      <c r="AK62">
        <v>8.4390216401384048</v>
      </c>
      <c r="AL62">
        <v>0</v>
      </c>
      <c r="AM62">
        <v>0.50683745222180587</v>
      </c>
      <c r="AN62">
        <v>0</v>
      </c>
      <c r="AO62">
        <v>0</v>
      </c>
      <c r="AP62">
        <v>0</v>
      </c>
      <c r="AQ62">
        <v>8.360507297195916</v>
      </c>
      <c r="AR62">
        <v>0</v>
      </c>
      <c r="AS62">
        <v>2.9487163893019668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3.88</v>
      </c>
      <c r="BA62">
        <v>2.69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59.675550592005131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1.5206810890174314</v>
      </c>
      <c r="AC63">
        <v>0.97471790798534574</v>
      </c>
      <c r="AD63">
        <v>3.5644024902309512</v>
      </c>
      <c r="AE63">
        <v>4.8732719566666827</v>
      </c>
      <c r="AF63">
        <v>2.2850367675590242</v>
      </c>
      <c r="AG63">
        <v>4.6884622485288592</v>
      </c>
      <c r="AH63">
        <v>10.453684715736978</v>
      </c>
      <c r="AI63">
        <v>1.4102106374217629</v>
      </c>
      <c r="AJ63">
        <v>0</v>
      </c>
      <c r="AK63">
        <v>8.4390216401384048</v>
      </c>
      <c r="AL63">
        <v>0</v>
      </c>
      <c r="AM63">
        <v>1.0136749044436117</v>
      </c>
      <c r="AN63">
        <v>0</v>
      </c>
      <c r="AO63">
        <v>0</v>
      </c>
      <c r="AP63">
        <v>0</v>
      </c>
      <c r="AQ63">
        <v>8.360507297195916</v>
      </c>
      <c r="AR63">
        <v>0</v>
      </c>
      <c r="AS63">
        <v>2.9487163893019668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3.88</v>
      </c>
      <c r="BA63">
        <v>2.69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58.492388044226935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1.5206810890174314</v>
      </c>
      <c r="AC64">
        <v>0.97471790798534574</v>
      </c>
      <c r="AD64">
        <v>3.5644024902309512</v>
      </c>
      <c r="AE64">
        <v>4.8732719566666827</v>
      </c>
      <c r="AF64">
        <v>2.2850367675590242</v>
      </c>
      <c r="AG64">
        <v>4.6884622485288592</v>
      </c>
      <c r="AH64">
        <v>10.453684715736978</v>
      </c>
      <c r="AI64">
        <v>1.4102106374217629</v>
      </c>
      <c r="AJ64">
        <v>0</v>
      </c>
      <c r="AK64">
        <v>8.4390216401384048</v>
      </c>
      <c r="AL64">
        <v>0</v>
      </c>
      <c r="AM64">
        <v>1.0136749044436117</v>
      </c>
      <c r="AN64">
        <v>0</v>
      </c>
      <c r="AO64">
        <v>0</v>
      </c>
      <c r="AP64">
        <v>0</v>
      </c>
      <c r="AQ64">
        <v>8.360507297195916</v>
      </c>
      <c r="AR64">
        <v>0</v>
      </c>
      <c r="AS64">
        <v>2.9487163893019668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3.88</v>
      </c>
      <c r="BA64">
        <v>2.69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58.492388044226935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1.5206810890174314</v>
      </c>
      <c r="AC65">
        <v>1.5388300112541595</v>
      </c>
      <c r="AD65">
        <v>3.5644024902309512</v>
      </c>
      <c r="AE65">
        <v>4.8732719566666827</v>
      </c>
      <c r="AF65">
        <v>2.2850367675590242</v>
      </c>
      <c r="AG65">
        <v>4.6884622485288592</v>
      </c>
      <c r="AH65">
        <v>10.453684715736978</v>
      </c>
      <c r="AI65">
        <v>1.4102106374217629</v>
      </c>
      <c r="AJ65">
        <v>0</v>
      </c>
      <c r="AK65">
        <v>8.4390216401384048</v>
      </c>
      <c r="AL65">
        <v>0</v>
      </c>
      <c r="AM65">
        <v>1.0136749044436117</v>
      </c>
      <c r="AN65">
        <v>0</v>
      </c>
      <c r="AO65">
        <v>0</v>
      </c>
      <c r="AP65">
        <v>0</v>
      </c>
      <c r="AQ65">
        <v>8.360507297195916</v>
      </c>
      <c r="AR65">
        <v>0</v>
      </c>
      <c r="AS65">
        <v>2.9487163893019668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3.88</v>
      </c>
      <c r="BA65">
        <v>2.69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59.056500147495747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2.308709104334588</v>
      </c>
      <c r="AC66">
        <v>1.5388300112541595</v>
      </c>
      <c r="AD66">
        <v>3.5644024902309512</v>
      </c>
      <c r="AE66">
        <v>4.8732719566666827</v>
      </c>
      <c r="AF66">
        <v>2.2850367675590242</v>
      </c>
      <c r="AG66">
        <v>4.6884622485288592</v>
      </c>
      <c r="AH66">
        <v>10.453684715736978</v>
      </c>
      <c r="AI66">
        <v>1.4102106374217629</v>
      </c>
      <c r="AJ66">
        <v>0</v>
      </c>
      <c r="AK66">
        <v>8.4390216401384048</v>
      </c>
      <c r="AL66">
        <v>0</v>
      </c>
      <c r="AM66">
        <v>1.0136749044436117</v>
      </c>
      <c r="AN66">
        <v>0</v>
      </c>
      <c r="AO66">
        <v>0</v>
      </c>
      <c r="AP66">
        <v>0</v>
      </c>
      <c r="AQ66">
        <v>8.360507297195916</v>
      </c>
      <c r="AR66">
        <v>0</v>
      </c>
      <c r="AS66">
        <v>2.9487163893019668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3.88</v>
      </c>
      <c r="BA66">
        <v>2.69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59.844528162812907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2.308709104334588</v>
      </c>
      <c r="AC67">
        <v>1.5388300112541595</v>
      </c>
      <c r="AD67">
        <v>3.5644024902309512</v>
      </c>
      <c r="AE67">
        <v>4.8732719566666827</v>
      </c>
      <c r="AF67">
        <v>2.2850367675590242</v>
      </c>
      <c r="AG67">
        <v>4.6884622485288592</v>
      </c>
      <c r="AH67">
        <v>10.453684715736978</v>
      </c>
      <c r="AI67">
        <v>1.4102106374217629</v>
      </c>
      <c r="AJ67">
        <v>0</v>
      </c>
      <c r="AK67">
        <v>8.4390216401384048</v>
      </c>
      <c r="AL67">
        <v>0</v>
      </c>
      <c r="AM67">
        <v>1.4102910212446325</v>
      </c>
      <c r="AN67">
        <v>0</v>
      </c>
      <c r="AO67">
        <v>0</v>
      </c>
      <c r="AP67">
        <v>0</v>
      </c>
      <c r="AQ67">
        <v>8.360507297195916</v>
      </c>
      <c r="AR67">
        <v>0</v>
      </c>
      <c r="AS67">
        <v>2.9487163893019668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3.88</v>
      </c>
      <c r="BA67">
        <v>2.69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60.241144279613927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2.308709104334588</v>
      </c>
      <c r="AC68">
        <v>1.5388300112541595</v>
      </c>
      <c r="AD68">
        <v>3.5644024902309512</v>
      </c>
      <c r="AE68">
        <v>4.8732719566666827</v>
      </c>
      <c r="AF68">
        <v>2.2850367675590242</v>
      </c>
      <c r="AG68">
        <v>4.6884622485288592</v>
      </c>
      <c r="AH68">
        <v>10.453684715736978</v>
      </c>
      <c r="AI68">
        <v>1.4102106374217629</v>
      </c>
      <c r="AJ68">
        <v>0</v>
      </c>
      <c r="AK68">
        <v>8.4390216401384048</v>
      </c>
      <c r="AL68">
        <v>0</v>
      </c>
      <c r="AM68">
        <v>1.4102910212446325</v>
      </c>
      <c r="AN68">
        <v>0</v>
      </c>
      <c r="AO68">
        <v>0</v>
      </c>
      <c r="AP68">
        <v>0</v>
      </c>
      <c r="AQ68">
        <v>9.0718325101275035</v>
      </c>
      <c r="AR68">
        <v>0</v>
      </c>
      <c r="AS68">
        <v>2.9487163893019668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3.88</v>
      </c>
      <c r="BA68">
        <v>2.69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60.952469492545511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2.308709104334588</v>
      </c>
      <c r="AC69">
        <v>1.5388300112541595</v>
      </c>
      <c r="AD69">
        <v>3.5644024902309512</v>
      </c>
      <c r="AE69">
        <v>4.8732719566666827</v>
      </c>
      <c r="AF69">
        <v>2.2850367675590242</v>
      </c>
      <c r="AG69">
        <v>4.6884622485288592</v>
      </c>
      <c r="AH69">
        <v>10.453684715736978</v>
      </c>
      <c r="AI69">
        <v>0.32028832112451533</v>
      </c>
      <c r="AJ69">
        <v>0</v>
      </c>
      <c r="AK69">
        <v>8.4390216401384048</v>
      </c>
      <c r="AL69">
        <v>0</v>
      </c>
      <c r="AM69">
        <v>1.4102910212446325</v>
      </c>
      <c r="AN69">
        <v>0</v>
      </c>
      <c r="AO69">
        <v>0</v>
      </c>
      <c r="AP69">
        <v>0</v>
      </c>
      <c r="AQ69">
        <v>9.0718325101275035</v>
      </c>
      <c r="AR69">
        <v>0</v>
      </c>
      <c r="AS69">
        <v>2.9487163893019668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3.88</v>
      </c>
      <c r="BA69">
        <v>2.69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59.862547176248263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2.308709104334588</v>
      </c>
      <c r="AC70">
        <v>1.5388300112541595</v>
      </c>
      <c r="AD70">
        <v>3.5644024902309512</v>
      </c>
      <c r="AE70">
        <v>4.8732719566666827</v>
      </c>
      <c r="AF70">
        <v>2.2850367675590242</v>
      </c>
      <c r="AG70">
        <v>4.6884622485288592</v>
      </c>
      <c r="AH70">
        <v>10.453684715736978</v>
      </c>
      <c r="AI70">
        <v>0.32028832112451533</v>
      </c>
      <c r="AJ70">
        <v>0</v>
      </c>
      <c r="AK70">
        <v>8.4390216401384048</v>
      </c>
      <c r="AL70">
        <v>0</v>
      </c>
      <c r="AM70">
        <v>1.4102910212446325</v>
      </c>
      <c r="AN70">
        <v>0</v>
      </c>
      <c r="AO70">
        <v>0</v>
      </c>
      <c r="AP70">
        <v>0</v>
      </c>
      <c r="AQ70">
        <v>9.0718325101275035</v>
      </c>
      <c r="AR70">
        <v>0</v>
      </c>
      <c r="AS70">
        <v>2.9487163893019668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3.88</v>
      </c>
      <c r="BA70">
        <v>2.69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59.862547176248263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2.308709104334588</v>
      </c>
      <c r="AC71">
        <v>1.5388300112541595</v>
      </c>
      <c r="AD71">
        <v>3.5644024902309512</v>
      </c>
      <c r="AE71">
        <v>4.8732719566666827</v>
      </c>
      <c r="AF71">
        <v>2.2850367675590242</v>
      </c>
      <c r="AG71">
        <v>4.6884622485288592</v>
      </c>
      <c r="AH71">
        <v>10.453684715736978</v>
      </c>
      <c r="AI71">
        <v>0.32028832112451533</v>
      </c>
      <c r="AJ71">
        <v>0</v>
      </c>
      <c r="AK71">
        <v>8.4390216401384048</v>
      </c>
      <c r="AL71">
        <v>0</v>
      </c>
      <c r="AM71">
        <v>1.4102910212446325</v>
      </c>
      <c r="AN71">
        <v>0</v>
      </c>
      <c r="AO71">
        <v>0</v>
      </c>
      <c r="AP71">
        <v>0</v>
      </c>
      <c r="AQ71">
        <v>9.0718325101275035</v>
      </c>
      <c r="AR71">
        <v>0</v>
      </c>
      <c r="AS71">
        <v>2.9487163893019668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1.39</v>
      </c>
      <c r="AZ71">
        <v>3.88</v>
      </c>
      <c r="BA71">
        <v>2.69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59.862547176248263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2.308709104334588</v>
      </c>
      <c r="AC72">
        <v>1.5388300112541595</v>
      </c>
      <c r="AD72">
        <v>3.5644024902309512</v>
      </c>
      <c r="AE72">
        <v>4.8732719566666827</v>
      </c>
      <c r="AF72">
        <v>2.2850367675590242</v>
      </c>
      <c r="AG72">
        <v>4.6884622485288592</v>
      </c>
      <c r="AH72">
        <v>10.453684715736978</v>
      </c>
      <c r="AI72">
        <v>0.32028832112451533</v>
      </c>
      <c r="AJ72">
        <v>0</v>
      </c>
      <c r="AK72">
        <v>8.4390216401384048</v>
      </c>
      <c r="AL72">
        <v>0</v>
      </c>
      <c r="AM72">
        <v>1.4102910212446325</v>
      </c>
      <c r="AN72">
        <v>0</v>
      </c>
      <c r="AO72">
        <v>0</v>
      </c>
      <c r="AP72">
        <v>0</v>
      </c>
      <c r="AQ72">
        <v>9.0718325101275035</v>
      </c>
      <c r="AR72">
        <v>0</v>
      </c>
      <c r="AS72">
        <v>2.9487163893019668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1.39</v>
      </c>
      <c r="AZ72">
        <v>3.88</v>
      </c>
      <c r="BA72">
        <v>2.69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59.862547176248263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2.308709104334588</v>
      </c>
      <c r="AC73">
        <v>1.5388300112541595</v>
      </c>
      <c r="AD73">
        <v>3.5644024902309512</v>
      </c>
      <c r="AE73">
        <v>4.8732719566666827</v>
      </c>
      <c r="AF73">
        <v>2.2850367675590242</v>
      </c>
      <c r="AG73">
        <v>4.6884622485288592</v>
      </c>
      <c r="AH73">
        <v>13.67130775268584</v>
      </c>
      <c r="AI73">
        <v>0.32028832112451533</v>
      </c>
      <c r="AJ73">
        <v>0</v>
      </c>
      <c r="AK73">
        <v>8.4390216401384048</v>
      </c>
      <c r="AL73">
        <v>0</v>
      </c>
      <c r="AM73">
        <v>1.4102910212446325</v>
      </c>
      <c r="AN73">
        <v>0</v>
      </c>
      <c r="AO73">
        <v>0</v>
      </c>
      <c r="AP73">
        <v>0</v>
      </c>
      <c r="AQ73">
        <v>9.0718325101275035</v>
      </c>
      <c r="AR73">
        <v>0</v>
      </c>
      <c r="AS73">
        <v>2.9487163893019668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1.39</v>
      </c>
      <c r="AZ73">
        <v>3.88</v>
      </c>
      <c r="BA73">
        <v>3.43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63.82017021319713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2.308709104334588</v>
      </c>
      <c r="AC74">
        <v>1.5388300112541595</v>
      </c>
      <c r="AD74">
        <v>3.5644024902309512</v>
      </c>
      <c r="AE74">
        <v>4.8732719566666827</v>
      </c>
      <c r="AF74">
        <v>2.2850367675590242</v>
      </c>
      <c r="AG74">
        <v>4.6884622485288592</v>
      </c>
      <c r="AH74">
        <v>13.67130775268584</v>
      </c>
      <c r="AI74">
        <v>0.51246131379922455</v>
      </c>
      <c r="AJ74">
        <v>0</v>
      </c>
      <c r="AK74">
        <v>8.4390216401384048</v>
      </c>
      <c r="AL74">
        <v>0</v>
      </c>
      <c r="AM74">
        <v>1.4102910212446325</v>
      </c>
      <c r="AN74">
        <v>0</v>
      </c>
      <c r="AO74">
        <v>0</v>
      </c>
      <c r="AP74">
        <v>0</v>
      </c>
      <c r="AQ74">
        <v>9.0718325101275035</v>
      </c>
      <c r="AR74">
        <v>0</v>
      </c>
      <c r="AS74">
        <v>2.9487163893019668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1.39</v>
      </c>
      <c r="AZ74">
        <v>3.88</v>
      </c>
      <c r="BA74">
        <v>3.43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64.012343205871829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2.308709104334588</v>
      </c>
      <c r="AC75">
        <v>1.5388300112541595</v>
      </c>
      <c r="AD75">
        <v>3.5644024902309512</v>
      </c>
      <c r="AE75">
        <v>4.8732719566666827</v>
      </c>
      <c r="AF75">
        <v>3.0461729904545307</v>
      </c>
      <c r="AG75">
        <v>4.6884622485288592</v>
      </c>
      <c r="AH75">
        <v>13.67130775268584</v>
      </c>
      <c r="AI75">
        <v>1.0258646520723447</v>
      </c>
      <c r="AJ75">
        <v>0</v>
      </c>
      <c r="AK75">
        <v>8.4390216401384048</v>
      </c>
      <c r="AL75">
        <v>0</v>
      </c>
      <c r="AM75">
        <v>1.4102910212446325</v>
      </c>
      <c r="AN75">
        <v>0</v>
      </c>
      <c r="AO75">
        <v>0</v>
      </c>
      <c r="AP75">
        <v>0</v>
      </c>
      <c r="AQ75">
        <v>9.0718325101275035</v>
      </c>
      <c r="AR75">
        <v>0</v>
      </c>
      <c r="AS75">
        <v>2.9487163893019668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1.39</v>
      </c>
      <c r="AZ75">
        <v>3.88</v>
      </c>
      <c r="BA75">
        <v>3.43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65.286882767040467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2.308709104334588</v>
      </c>
      <c r="AC76">
        <v>1.5388300112541595</v>
      </c>
      <c r="AD76">
        <v>3.5644024902309512</v>
      </c>
      <c r="AE76">
        <v>4.8732719566666827</v>
      </c>
      <c r="AF76">
        <v>3.0461729904545307</v>
      </c>
      <c r="AG76">
        <v>4.6884622485288592</v>
      </c>
      <c r="AH76">
        <v>13.67130775268584</v>
      </c>
      <c r="AI76">
        <v>4.9371502676870138</v>
      </c>
      <c r="AJ76">
        <v>0</v>
      </c>
      <c r="AK76">
        <v>8.4390216401384048</v>
      </c>
      <c r="AL76">
        <v>0</v>
      </c>
      <c r="AM76">
        <v>1.4102910212446325</v>
      </c>
      <c r="AN76">
        <v>0</v>
      </c>
      <c r="AO76">
        <v>0</v>
      </c>
      <c r="AP76">
        <v>0</v>
      </c>
      <c r="AQ76">
        <v>9.0718325101275035</v>
      </c>
      <c r="AR76">
        <v>0</v>
      </c>
      <c r="AS76">
        <v>2.9487163893019668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3.88</v>
      </c>
      <c r="BA76">
        <v>3.43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70.598168382655146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4.7079349401583084</v>
      </c>
      <c r="AC77">
        <v>3.077660022508319</v>
      </c>
      <c r="AD77">
        <v>3.6545828752380718</v>
      </c>
      <c r="AE77">
        <v>4.9892576999731446</v>
      </c>
      <c r="AF77">
        <v>3.385631605371564</v>
      </c>
      <c r="AG77">
        <v>4.6884622485288592</v>
      </c>
      <c r="AH77">
        <v>13.798863824772811</v>
      </c>
      <c r="AI77">
        <v>4.9371502676870138</v>
      </c>
      <c r="AJ77">
        <v>0</v>
      </c>
      <c r="AK77">
        <v>8.4390216401384048</v>
      </c>
      <c r="AL77">
        <v>0</v>
      </c>
      <c r="AM77">
        <v>1.5196089030963946</v>
      </c>
      <c r="AN77">
        <v>0</v>
      </c>
      <c r="AO77">
        <v>0</v>
      </c>
      <c r="AP77">
        <v>0</v>
      </c>
      <c r="AQ77">
        <v>9.0718325101275035</v>
      </c>
      <c r="AR77">
        <v>0</v>
      </c>
      <c r="AS77">
        <v>2.9487163893019668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4.18</v>
      </c>
      <c r="AZ77">
        <v>3.88</v>
      </c>
      <c r="BA77">
        <v>3.51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76.788722926902366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4.7079349401583084</v>
      </c>
      <c r="AC78">
        <v>3.077660022508319</v>
      </c>
      <c r="AD78">
        <v>3.6545828752380718</v>
      </c>
      <c r="AE78">
        <v>4.9892576999731446</v>
      </c>
      <c r="AF78">
        <v>3.385631605371564</v>
      </c>
      <c r="AG78">
        <v>4.6884622485288592</v>
      </c>
      <c r="AH78">
        <v>13.798863824772811</v>
      </c>
      <c r="AI78">
        <v>4.9371502676870138</v>
      </c>
      <c r="AJ78">
        <v>0</v>
      </c>
      <c r="AK78">
        <v>8.4390216401384048</v>
      </c>
      <c r="AL78">
        <v>0</v>
      </c>
      <c r="AM78">
        <v>1.5196089030963946</v>
      </c>
      <c r="AN78">
        <v>0</v>
      </c>
      <c r="AO78">
        <v>0</v>
      </c>
      <c r="AP78">
        <v>0</v>
      </c>
      <c r="AQ78">
        <v>9.0718325101275035</v>
      </c>
      <c r="AR78">
        <v>0</v>
      </c>
      <c r="AS78">
        <v>2.9487163893019668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4.18</v>
      </c>
      <c r="AZ78">
        <v>3.88</v>
      </c>
      <c r="BA78">
        <v>3.51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76.788722926902366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4.7079349401583084</v>
      </c>
      <c r="AC79">
        <v>3.077660022508319</v>
      </c>
      <c r="AD79">
        <v>3.6545828752380718</v>
      </c>
      <c r="AE79">
        <v>4.9892576999731446</v>
      </c>
      <c r="AF79">
        <v>3.385631605371564</v>
      </c>
      <c r="AG79">
        <v>4.6884622485288592</v>
      </c>
      <c r="AH79">
        <v>13.798863824772811</v>
      </c>
      <c r="AI79">
        <v>4.9371502676870138</v>
      </c>
      <c r="AJ79">
        <v>0</v>
      </c>
      <c r="AK79">
        <v>8.4390216401384048</v>
      </c>
      <c r="AL79">
        <v>0</v>
      </c>
      <c r="AM79">
        <v>1.5196089030963946</v>
      </c>
      <c r="AN79">
        <v>0</v>
      </c>
      <c r="AO79">
        <v>0</v>
      </c>
      <c r="AP79">
        <v>0</v>
      </c>
      <c r="AQ79">
        <v>9.0718325101275035</v>
      </c>
      <c r="AR79">
        <v>0</v>
      </c>
      <c r="AS79">
        <v>2.9487163893019668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4.18</v>
      </c>
      <c r="AZ79">
        <v>3.88</v>
      </c>
      <c r="BA79">
        <v>3.51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76.788722926902366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4.7079349401583084</v>
      </c>
      <c r="AC80">
        <v>3.077660022508319</v>
      </c>
      <c r="AD80">
        <v>3.6545828752380718</v>
      </c>
      <c r="AE80">
        <v>4.9892576999731446</v>
      </c>
      <c r="AF80">
        <v>3.385631605371564</v>
      </c>
      <c r="AG80">
        <v>4.6884622485288592</v>
      </c>
      <c r="AH80">
        <v>13.798863824772811</v>
      </c>
      <c r="AI80">
        <v>4.9371502676870138</v>
      </c>
      <c r="AJ80">
        <v>0</v>
      </c>
      <c r="AK80">
        <v>8.4390216401384048</v>
      </c>
      <c r="AL80">
        <v>0</v>
      </c>
      <c r="AM80">
        <v>1.5196089030963946</v>
      </c>
      <c r="AN80">
        <v>0</v>
      </c>
      <c r="AO80">
        <v>0</v>
      </c>
      <c r="AP80">
        <v>0</v>
      </c>
      <c r="AQ80">
        <v>9.0718325101275035</v>
      </c>
      <c r="AR80">
        <v>0</v>
      </c>
      <c r="AS80">
        <v>2.9487163893019668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4.18</v>
      </c>
      <c r="AZ80">
        <v>3.88</v>
      </c>
      <c r="BA80">
        <v>3.51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76.788722926902366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4.7079349401583084</v>
      </c>
      <c r="AC81">
        <v>3.077660022508319</v>
      </c>
      <c r="AD81">
        <v>3.6545828752380718</v>
      </c>
      <c r="AE81">
        <v>4.9892576999731446</v>
      </c>
      <c r="AF81">
        <v>3.385631605371564</v>
      </c>
      <c r="AG81">
        <v>4.6884622485288592</v>
      </c>
      <c r="AH81">
        <v>13.798863824772811</v>
      </c>
      <c r="AI81">
        <v>4.9371502676870138</v>
      </c>
      <c r="AJ81">
        <v>0</v>
      </c>
      <c r="AK81">
        <v>8.4390216401384048</v>
      </c>
      <c r="AL81">
        <v>0</v>
      </c>
      <c r="AM81">
        <v>1.5196089030963946</v>
      </c>
      <c r="AN81">
        <v>0</v>
      </c>
      <c r="AO81">
        <v>0</v>
      </c>
      <c r="AP81">
        <v>0</v>
      </c>
      <c r="AQ81">
        <v>9.0718325101275035</v>
      </c>
      <c r="AR81">
        <v>0</v>
      </c>
      <c r="AS81">
        <v>2.9487163893019668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4.18</v>
      </c>
      <c r="AZ81">
        <v>3.88</v>
      </c>
      <c r="BA81">
        <v>3.51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76.788722926902366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4.7079349401583084</v>
      </c>
      <c r="AC82">
        <v>3.077660022508319</v>
      </c>
      <c r="AD82">
        <v>3.6545828752380718</v>
      </c>
      <c r="AE82">
        <v>4.9892576999731446</v>
      </c>
      <c r="AF82">
        <v>3.385631605371564</v>
      </c>
      <c r="AG82">
        <v>4.6884622485288592</v>
      </c>
      <c r="AH82">
        <v>13.798863824772811</v>
      </c>
      <c r="AI82">
        <v>1.6023836300964722</v>
      </c>
      <c r="AJ82">
        <v>0</v>
      </c>
      <c r="AK82">
        <v>8.4390216401384048</v>
      </c>
      <c r="AL82">
        <v>0</v>
      </c>
      <c r="AM82">
        <v>1.5196089030963946</v>
      </c>
      <c r="AN82">
        <v>0</v>
      </c>
      <c r="AO82">
        <v>0</v>
      </c>
      <c r="AP82">
        <v>0</v>
      </c>
      <c r="AQ82">
        <v>9.0718325101275035</v>
      </c>
      <c r="AR82">
        <v>0</v>
      </c>
      <c r="AS82">
        <v>2.9487163893019668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4.18</v>
      </c>
      <c r="AZ82">
        <v>3.88</v>
      </c>
      <c r="BA82">
        <v>3.51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73.453956289311819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4.7079349401583084</v>
      </c>
      <c r="AC83">
        <v>3.077660022508319</v>
      </c>
      <c r="AD83">
        <v>3.6545828752380718</v>
      </c>
      <c r="AE83">
        <v>4.9892576999731446</v>
      </c>
      <c r="AF83">
        <v>3.385631605371564</v>
      </c>
      <c r="AG83">
        <v>4.6884622485288592</v>
      </c>
      <c r="AH83">
        <v>13.798863824772811</v>
      </c>
      <c r="AI83">
        <v>1.6023836300964722</v>
      </c>
      <c r="AJ83">
        <v>0</v>
      </c>
      <c r="AK83">
        <v>8.4390216401384048</v>
      </c>
      <c r="AL83">
        <v>0</v>
      </c>
      <c r="AM83">
        <v>1.5196089030963946</v>
      </c>
      <c r="AN83">
        <v>0</v>
      </c>
      <c r="AO83">
        <v>0</v>
      </c>
      <c r="AP83">
        <v>0</v>
      </c>
      <c r="AQ83">
        <v>9.0718325101275035</v>
      </c>
      <c r="AR83">
        <v>0</v>
      </c>
      <c r="AS83">
        <v>2.9487163893019668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4.18</v>
      </c>
      <c r="AZ83">
        <v>3.88</v>
      </c>
      <c r="BA83">
        <v>3.51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73.453956289311819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4.7079349401583084</v>
      </c>
      <c r="AC84">
        <v>3.077660022508319</v>
      </c>
      <c r="AD84">
        <v>3.6545828752380718</v>
      </c>
      <c r="AE84">
        <v>4.9892576999731446</v>
      </c>
      <c r="AF84">
        <v>3.385631605371564</v>
      </c>
      <c r="AG84">
        <v>4.6884622485288592</v>
      </c>
      <c r="AH84">
        <v>13.798863824772811</v>
      </c>
      <c r="AI84">
        <v>1.6023836300964722</v>
      </c>
      <c r="AJ84">
        <v>0</v>
      </c>
      <c r="AK84">
        <v>8.4390216401384048</v>
      </c>
      <c r="AL84">
        <v>0</v>
      </c>
      <c r="AM84">
        <v>1.5196089030963946</v>
      </c>
      <c r="AN84">
        <v>0</v>
      </c>
      <c r="AO84">
        <v>0</v>
      </c>
      <c r="AP84">
        <v>0</v>
      </c>
      <c r="AQ84">
        <v>9.0718325101275035</v>
      </c>
      <c r="AR84">
        <v>0</v>
      </c>
      <c r="AS84">
        <v>2.9487163893019668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4.18</v>
      </c>
      <c r="AZ84">
        <v>3.88</v>
      </c>
      <c r="BA84">
        <v>3.51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73.453956289311819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3.2309148628003412</v>
      </c>
      <c r="AC85">
        <v>2.308245016881239</v>
      </c>
      <c r="AD85">
        <v>3.5644024902309512</v>
      </c>
      <c r="AE85">
        <v>4.8732719566666827</v>
      </c>
      <c r="AF85">
        <v>3.0461729904545307</v>
      </c>
      <c r="AG85">
        <v>4.6884622485288592</v>
      </c>
      <c r="AH85">
        <v>13.67130775268584</v>
      </c>
      <c r="AI85">
        <v>1.6023836300964722</v>
      </c>
      <c r="AJ85">
        <v>0</v>
      </c>
      <c r="AK85">
        <v>8.4390216401384048</v>
      </c>
      <c r="AL85">
        <v>0</v>
      </c>
      <c r="AM85">
        <v>1.5196089030963946</v>
      </c>
      <c r="AN85">
        <v>0</v>
      </c>
      <c r="AO85">
        <v>0</v>
      </c>
      <c r="AP85">
        <v>0</v>
      </c>
      <c r="AQ85">
        <v>9.0718325101275035</v>
      </c>
      <c r="AR85">
        <v>0</v>
      </c>
      <c r="AS85">
        <v>2.9487163893019668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2.79</v>
      </c>
      <c r="AZ85">
        <v>3.88</v>
      </c>
      <c r="BA85">
        <v>3.43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69.064340391009196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3.2309148628003412</v>
      </c>
      <c r="AC86">
        <v>2.308245016881239</v>
      </c>
      <c r="AD86">
        <v>3.5644024902309512</v>
      </c>
      <c r="AE86">
        <v>4.8732719566666827</v>
      </c>
      <c r="AF86">
        <v>3.0461729904545307</v>
      </c>
      <c r="AG86">
        <v>4.6884622485288592</v>
      </c>
      <c r="AH86">
        <v>13.67130775268584</v>
      </c>
      <c r="AI86">
        <v>1.6023836300964722</v>
      </c>
      <c r="AJ86">
        <v>0</v>
      </c>
      <c r="AK86">
        <v>8.4390216401384048</v>
      </c>
      <c r="AL86">
        <v>0</v>
      </c>
      <c r="AM86">
        <v>1.5196089030963946</v>
      </c>
      <c r="AN86">
        <v>0</v>
      </c>
      <c r="AO86">
        <v>0</v>
      </c>
      <c r="AP86">
        <v>0</v>
      </c>
      <c r="AQ86">
        <v>9.0718325101275035</v>
      </c>
      <c r="AR86">
        <v>0</v>
      </c>
      <c r="AS86">
        <v>2.9487163893019668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2.79</v>
      </c>
      <c r="AZ86">
        <v>3.88</v>
      </c>
      <c r="BA86">
        <v>3.43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69.064340391009196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3.2309148628003412</v>
      </c>
      <c r="AC87">
        <v>2.308245016881239</v>
      </c>
      <c r="AD87">
        <v>3.5644024902309512</v>
      </c>
      <c r="AE87">
        <v>4.8732719566666827</v>
      </c>
      <c r="AF87">
        <v>3.0461729904545307</v>
      </c>
      <c r="AG87">
        <v>4.6884622485288592</v>
      </c>
      <c r="AH87">
        <v>13.67130775268584</v>
      </c>
      <c r="AI87">
        <v>1.6023836300964722</v>
      </c>
      <c r="AJ87">
        <v>0</v>
      </c>
      <c r="AK87">
        <v>8.4390216401384048</v>
      </c>
      <c r="AL87">
        <v>0</v>
      </c>
      <c r="AM87">
        <v>1.5196089030963946</v>
      </c>
      <c r="AN87">
        <v>0</v>
      </c>
      <c r="AO87">
        <v>0</v>
      </c>
      <c r="AP87">
        <v>0</v>
      </c>
      <c r="AQ87">
        <v>9.0718325101275035</v>
      </c>
      <c r="AR87">
        <v>0</v>
      </c>
      <c r="AS87">
        <v>2.9487163893019668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2.79</v>
      </c>
      <c r="AZ87">
        <v>3.88</v>
      </c>
      <c r="BA87">
        <v>3.43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69.064340391009196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3.2309148628003412</v>
      </c>
      <c r="AC88">
        <v>2.308245016881239</v>
      </c>
      <c r="AD88">
        <v>3.5644024902309512</v>
      </c>
      <c r="AE88">
        <v>4.8732719566666827</v>
      </c>
      <c r="AF88">
        <v>3.0461729904545307</v>
      </c>
      <c r="AG88">
        <v>4.6884622485288592</v>
      </c>
      <c r="AH88">
        <v>13.67130775268584</v>
      </c>
      <c r="AI88">
        <v>1.6023836300964722</v>
      </c>
      <c r="AJ88">
        <v>0</v>
      </c>
      <c r="AK88">
        <v>8.4390216401384048</v>
      </c>
      <c r="AL88">
        <v>0</v>
      </c>
      <c r="AM88">
        <v>1.5196089030963946</v>
      </c>
      <c r="AN88">
        <v>0</v>
      </c>
      <c r="AO88">
        <v>0</v>
      </c>
      <c r="AP88">
        <v>0</v>
      </c>
      <c r="AQ88">
        <v>9.0718325101275035</v>
      </c>
      <c r="AR88">
        <v>0</v>
      </c>
      <c r="AS88">
        <v>2.9487163893019668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2.79</v>
      </c>
      <c r="AZ88">
        <v>3.88</v>
      </c>
      <c r="BA88">
        <v>3.43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69.064340391009196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3.2309148628003412</v>
      </c>
      <c r="AC89">
        <v>2.308245016881239</v>
      </c>
      <c r="AD89">
        <v>3.5644024902309512</v>
      </c>
      <c r="AE89">
        <v>4.8732719566666827</v>
      </c>
      <c r="AF89">
        <v>3.0461729904545307</v>
      </c>
      <c r="AG89">
        <v>4.6884622485288592</v>
      </c>
      <c r="AH89">
        <v>13.67130775268584</v>
      </c>
      <c r="AI89">
        <v>1.6023836300964722</v>
      </c>
      <c r="AJ89">
        <v>0</v>
      </c>
      <c r="AK89">
        <v>8.4390216401384048</v>
      </c>
      <c r="AL89">
        <v>0</v>
      </c>
      <c r="AM89">
        <v>1.5196089030963946</v>
      </c>
      <c r="AN89">
        <v>0</v>
      </c>
      <c r="AO89">
        <v>0</v>
      </c>
      <c r="AP89">
        <v>0</v>
      </c>
      <c r="AQ89">
        <v>9.0718325101275035</v>
      </c>
      <c r="AR89">
        <v>0</v>
      </c>
      <c r="AS89">
        <v>2.9487163893019668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2.79</v>
      </c>
      <c r="AZ89">
        <v>3.88</v>
      </c>
      <c r="BA89">
        <v>3.43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69.064340391009196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3.2309148628003412</v>
      </c>
      <c r="AC90">
        <v>2.308245016881239</v>
      </c>
      <c r="AD90">
        <v>3.5644024902309512</v>
      </c>
      <c r="AE90">
        <v>4.8732719566666827</v>
      </c>
      <c r="AF90">
        <v>3.0461729904545307</v>
      </c>
      <c r="AG90">
        <v>4.6884622485288592</v>
      </c>
      <c r="AH90">
        <v>13.67130775268584</v>
      </c>
      <c r="AI90">
        <v>1.6023836300964722</v>
      </c>
      <c r="AJ90">
        <v>0</v>
      </c>
      <c r="AK90">
        <v>8.4390216401384048</v>
      </c>
      <c r="AL90">
        <v>0</v>
      </c>
      <c r="AM90">
        <v>1.5196089030963946</v>
      </c>
      <c r="AN90">
        <v>0</v>
      </c>
      <c r="AO90">
        <v>0</v>
      </c>
      <c r="AP90">
        <v>0</v>
      </c>
      <c r="AQ90">
        <v>9.0718325101275035</v>
      </c>
      <c r="AR90">
        <v>0</v>
      </c>
      <c r="AS90">
        <v>2.9487163893019668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2.79</v>
      </c>
      <c r="AZ90">
        <v>3.88</v>
      </c>
      <c r="BA90">
        <v>3.43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69.064340391009196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7.36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4.7079349401583084</v>
      </c>
      <c r="AC91">
        <v>3.077660022508319</v>
      </c>
      <c r="AD91">
        <v>3.6545828752380718</v>
      </c>
      <c r="AE91">
        <v>4.9892576999731446</v>
      </c>
      <c r="AF91">
        <v>3.385631605371564</v>
      </c>
      <c r="AG91">
        <v>4.6884622485288592</v>
      </c>
      <c r="AH91">
        <v>13.798863824772811</v>
      </c>
      <c r="AI91">
        <v>1.6023836300964722</v>
      </c>
      <c r="AJ91">
        <v>0</v>
      </c>
      <c r="AK91">
        <v>8.4390216401384048</v>
      </c>
      <c r="AL91">
        <v>0</v>
      </c>
      <c r="AM91">
        <v>1.5196089030963946</v>
      </c>
      <c r="AN91">
        <v>0</v>
      </c>
      <c r="AO91">
        <v>0</v>
      </c>
      <c r="AP91">
        <v>0</v>
      </c>
      <c r="AQ91">
        <v>9.0718325101275035</v>
      </c>
      <c r="AR91">
        <v>0</v>
      </c>
      <c r="AS91">
        <v>2.9487163893019668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2.79</v>
      </c>
      <c r="AZ91">
        <v>3.88</v>
      </c>
      <c r="BA91">
        <v>3.51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79.423956289311818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7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4.7079349401583084</v>
      </c>
      <c r="AC92">
        <v>3.077660022508319</v>
      </c>
      <c r="AD92">
        <v>3.6545828752380718</v>
      </c>
      <c r="AE92">
        <v>4.9892576999731446</v>
      </c>
      <c r="AF92">
        <v>3.385631605371564</v>
      </c>
      <c r="AG92">
        <v>4.6884622485288592</v>
      </c>
      <c r="AH92">
        <v>13.798863824772811</v>
      </c>
      <c r="AI92">
        <v>1.6023836300964722</v>
      </c>
      <c r="AJ92">
        <v>0</v>
      </c>
      <c r="AK92">
        <v>8.4390216401384048</v>
      </c>
      <c r="AL92">
        <v>0</v>
      </c>
      <c r="AM92">
        <v>1.5196089030963946</v>
      </c>
      <c r="AN92">
        <v>0</v>
      </c>
      <c r="AO92">
        <v>0</v>
      </c>
      <c r="AP92">
        <v>0</v>
      </c>
      <c r="AQ92">
        <v>9.0718325101275035</v>
      </c>
      <c r="AR92">
        <v>0</v>
      </c>
      <c r="AS92">
        <v>2.9487163893019668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2.79</v>
      </c>
      <c r="AZ92">
        <v>3.88</v>
      </c>
      <c r="BA92">
        <v>3.51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79.063956289311818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2.38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4.7079349401583084</v>
      </c>
      <c r="AC93">
        <v>3.077660022508319</v>
      </c>
      <c r="AD93">
        <v>3.6545828752380718</v>
      </c>
      <c r="AE93">
        <v>4.9892576999731446</v>
      </c>
      <c r="AF93">
        <v>3.385631605371564</v>
      </c>
      <c r="AG93">
        <v>4.6884622485288592</v>
      </c>
      <c r="AH93">
        <v>13.798863824772811</v>
      </c>
      <c r="AI93">
        <v>1.6023836300964722</v>
      </c>
      <c r="AJ93">
        <v>0</v>
      </c>
      <c r="AK93">
        <v>8.4390216401384048</v>
      </c>
      <c r="AL93">
        <v>0</v>
      </c>
      <c r="AM93">
        <v>1.5196089030963946</v>
      </c>
      <c r="AN93">
        <v>0</v>
      </c>
      <c r="AO93">
        <v>0</v>
      </c>
      <c r="AP93">
        <v>0</v>
      </c>
      <c r="AQ93">
        <v>9.0718325101275035</v>
      </c>
      <c r="AR93">
        <v>0</v>
      </c>
      <c r="AS93">
        <v>2.9487163893019668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2.79</v>
      </c>
      <c r="AZ93">
        <v>3.88</v>
      </c>
      <c r="BA93">
        <v>3.51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74.443956289311828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0.16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4.7079349401583084</v>
      </c>
      <c r="AC94">
        <v>3.077660022508319</v>
      </c>
      <c r="AD94">
        <v>3.6545828752380718</v>
      </c>
      <c r="AE94">
        <v>4.9892576999731446</v>
      </c>
      <c r="AF94">
        <v>3.385631605371564</v>
      </c>
      <c r="AG94">
        <v>4.6884622485288592</v>
      </c>
      <c r="AH94">
        <v>13.798863824772811</v>
      </c>
      <c r="AI94">
        <v>1.6023836300964722</v>
      </c>
      <c r="AJ94">
        <v>0</v>
      </c>
      <c r="AK94">
        <v>8.4390216401384048</v>
      </c>
      <c r="AL94">
        <v>0</v>
      </c>
      <c r="AM94">
        <v>1.5196089030963946</v>
      </c>
      <c r="AN94">
        <v>0</v>
      </c>
      <c r="AO94">
        <v>0</v>
      </c>
      <c r="AP94">
        <v>0</v>
      </c>
      <c r="AQ94">
        <v>9.0718325101275035</v>
      </c>
      <c r="AR94">
        <v>0</v>
      </c>
      <c r="AS94">
        <v>2.9487163893019668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2.79</v>
      </c>
      <c r="AZ94">
        <v>3.88</v>
      </c>
      <c r="BA94">
        <v>3.51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72.223956289311829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0.16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3.0402972753114614</v>
      </c>
      <c r="AC95">
        <v>1.9494358159706915</v>
      </c>
      <c r="AD95">
        <v>3.5644024902309512</v>
      </c>
      <c r="AE95">
        <v>4.8732719566666827</v>
      </c>
      <c r="AF95">
        <v>3.0461729904545307</v>
      </c>
      <c r="AG95">
        <v>4.6884622485288592</v>
      </c>
      <c r="AH95">
        <v>13.67130775268584</v>
      </c>
      <c r="AI95">
        <v>1.4102106374217629</v>
      </c>
      <c r="AJ95">
        <v>0</v>
      </c>
      <c r="AK95">
        <v>8.4390216401384048</v>
      </c>
      <c r="AL95">
        <v>0</v>
      </c>
      <c r="AM95">
        <v>1.5196089030963946</v>
      </c>
      <c r="AN95">
        <v>0</v>
      </c>
      <c r="AO95">
        <v>0</v>
      </c>
      <c r="AP95">
        <v>0</v>
      </c>
      <c r="AQ95">
        <v>9.0718325101275035</v>
      </c>
      <c r="AR95">
        <v>0</v>
      </c>
      <c r="AS95">
        <v>2.9487163893019668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1.39</v>
      </c>
      <c r="AZ95">
        <v>3.88</v>
      </c>
      <c r="BA95">
        <v>3.43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67.082740609935058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5.45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3.0402972753114614</v>
      </c>
      <c r="AC96">
        <v>1.9494358159706915</v>
      </c>
      <c r="AD96">
        <v>3.5644024902309512</v>
      </c>
      <c r="AE96">
        <v>4.8732719566666827</v>
      </c>
      <c r="AF96">
        <v>3.0461729904545307</v>
      </c>
      <c r="AG96">
        <v>4.6884622485288592</v>
      </c>
      <c r="AH96">
        <v>13.67130775268584</v>
      </c>
      <c r="AI96">
        <v>1.4102106374217629</v>
      </c>
      <c r="AJ96">
        <v>0</v>
      </c>
      <c r="AK96">
        <v>8.4390216401384048</v>
      </c>
      <c r="AL96">
        <v>0</v>
      </c>
      <c r="AM96">
        <v>1.5196089030963946</v>
      </c>
      <c r="AN96">
        <v>0</v>
      </c>
      <c r="AO96">
        <v>0</v>
      </c>
      <c r="AP96">
        <v>0</v>
      </c>
      <c r="AQ96">
        <v>9.0718325101275035</v>
      </c>
      <c r="AR96">
        <v>0</v>
      </c>
      <c r="AS96">
        <v>2.9487163893019668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1.39</v>
      </c>
      <c r="AZ96">
        <v>3.88</v>
      </c>
      <c r="BA96">
        <v>3.43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72.37274060993505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5.45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0.41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3.0402972753114614</v>
      </c>
      <c r="AC97">
        <v>1.9494358159706915</v>
      </c>
      <c r="AD97">
        <v>3.5644024902309512</v>
      </c>
      <c r="AE97">
        <v>4.8732719566666827</v>
      </c>
      <c r="AF97">
        <v>3.0461729904545307</v>
      </c>
      <c r="AG97">
        <v>4.6884622485288592</v>
      </c>
      <c r="AH97">
        <v>13.67130775268584</v>
      </c>
      <c r="AI97">
        <v>1.4102106374217629</v>
      </c>
      <c r="AJ97">
        <v>0</v>
      </c>
      <c r="AK97">
        <v>8.4390216401384048</v>
      </c>
      <c r="AL97">
        <v>0</v>
      </c>
      <c r="AM97">
        <v>1.5196089030963946</v>
      </c>
      <c r="AN97">
        <v>0</v>
      </c>
      <c r="AO97">
        <v>0</v>
      </c>
      <c r="AP97">
        <v>0</v>
      </c>
      <c r="AQ97">
        <v>9.0718325101275035</v>
      </c>
      <c r="AR97">
        <v>0</v>
      </c>
      <c r="AS97">
        <v>2.9487163893019668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3.88</v>
      </c>
      <c r="BA97">
        <v>3.43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72.782740609935047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5.45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0.41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3.0402972753114614</v>
      </c>
      <c r="AC98">
        <v>1.9494358159706915</v>
      </c>
      <c r="AD98">
        <v>3.5644024902309512</v>
      </c>
      <c r="AE98">
        <v>4.8732719566666827</v>
      </c>
      <c r="AF98">
        <v>3.0461729904545307</v>
      </c>
      <c r="AG98">
        <v>4.6884622485288592</v>
      </c>
      <c r="AH98">
        <v>13.67130775268584</v>
      </c>
      <c r="AI98">
        <v>1.4102106374217629</v>
      </c>
      <c r="AJ98">
        <v>0</v>
      </c>
      <c r="AK98">
        <v>8.4390216401384048</v>
      </c>
      <c r="AL98">
        <v>0</v>
      </c>
      <c r="AM98">
        <v>1.5196089030963946</v>
      </c>
      <c r="AN98">
        <v>0</v>
      </c>
      <c r="AO98">
        <v>0</v>
      </c>
      <c r="AP98">
        <v>0</v>
      </c>
      <c r="AQ98">
        <v>9.0718325101275035</v>
      </c>
      <c r="AR98">
        <v>0</v>
      </c>
      <c r="AS98">
        <v>2.9487163893019668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3.88</v>
      </c>
      <c r="BA98">
        <v>3.43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72.782740609935047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2.8732499999999987E-2</v>
      </c>
      <c r="M99">
        <f t="shared" si="2"/>
        <v>1.6390362052752041E-2</v>
      </c>
      <c r="N99">
        <f t="shared" si="2"/>
        <v>3.7179313621964097E-2</v>
      </c>
      <c r="O99">
        <f t="shared" si="2"/>
        <v>4.134000000000005E-2</v>
      </c>
      <c r="P99">
        <f t="shared" si="2"/>
        <v>5.7679481107298855E-2</v>
      </c>
      <c r="Q99">
        <f t="shared" si="2"/>
        <v>2.9700000000000022E-3</v>
      </c>
      <c r="R99">
        <f t="shared" si="2"/>
        <v>0</v>
      </c>
      <c r="S99">
        <f t="shared" si="2"/>
        <v>2.05E-4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6.6762478889575871E-2</v>
      </c>
      <c r="AC99">
        <f t="shared" si="2"/>
        <v>4.3090065584415062E-2</v>
      </c>
      <c r="AD99">
        <f t="shared" si="2"/>
        <v>8.5816200920564231E-2</v>
      </c>
      <c r="AE99">
        <f t="shared" si="2"/>
        <v>0.11730648418991964</v>
      </c>
      <c r="AF99">
        <f t="shared" si="2"/>
        <v>6.2709484272227251E-2</v>
      </c>
      <c r="AG99">
        <f t="shared" si="2"/>
        <v>0.11252309396469277</v>
      </c>
      <c r="AH99">
        <f t="shared" si="2"/>
        <v>0.2940953071850016</v>
      </c>
      <c r="AI99">
        <f t="shared" si="2"/>
        <v>3.7581595373829407E-2</v>
      </c>
      <c r="AJ99">
        <f t="shared" si="2"/>
        <v>0</v>
      </c>
      <c r="AK99">
        <f t="shared" si="2"/>
        <v>0.20253651936332179</v>
      </c>
      <c r="AL99">
        <f t="shared" si="2"/>
        <v>0</v>
      </c>
      <c r="AM99">
        <f t="shared" si="2"/>
        <v>1.6064082047402638E-2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0.19680900924554015</v>
      </c>
      <c r="AR99">
        <f t="shared" si="2"/>
        <v>0</v>
      </c>
      <c r="AS99">
        <f t="shared" si="2"/>
        <v>7.1384741249491762E-2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4.2789999999999988E-2</v>
      </c>
      <c r="AZ99">
        <f t="shared" si="2"/>
        <v>9.3119999999999925E-2</v>
      </c>
      <c r="BA99">
        <f t="shared" si="2"/>
        <v>7.4849999999999986E-2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1.7019357190679969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17.18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16.649999999999999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16.649999999999999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15.51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13.86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11.24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10.96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13.85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17.18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16.57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17.63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17.63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18.940000000000001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18.940000000000001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18.62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18.86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15.62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17.100000000000001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17.100000000000001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14.18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17.52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16.61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16.61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18.690000000000001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18.690000000000001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17.829999999999998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17.829999999999998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18.04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18.04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19.100000000000001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19.100000000000001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18.27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18.27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18.46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18.46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18.46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16.97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16.97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16.27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14.23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0.42759499999999923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0.42759499999999923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45546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464.88</v>
      </c>
      <c r="L3" s="202">
        <v>9.31</v>
      </c>
      <c r="M3" s="202">
        <v>30.89</v>
      </c>
      <c r="N3" s="202">
        <v>50.52</v>
      </c>
      <c r="O3" s="202">
        <v>71.36</v>
      </c>
      <c r="P3" s="202">
        <v>20.09</v>
      </c>
      <c r="Q3" s="202">
        <v>8.9700000000000006</v>
      </c>
      <c r="R3" s="202">
        <v>18.03</v>
      </c>
      <c r="S3" s="202">
        <v>11.22</v>
      </c>
      <c r="T3" s="202">
        <v>0</v>
      </c>
      <c r="U3" s="202">
        <v>49.44</v>
      </c>
      <c r="V3" s="202">
        <v>6.08</v>
      </c>
      <c r="W3" s="202">
        <v>19.739999999999998</v>
      </c>
      <c r="X3" s="202">
        <v>42.05</v>
      </c>
      <c r="Y3" s="202">
        <v>0</v>
      </c>
      <c r="Z3">
        <v>0</v>
      </c>
      <c r="AA3" s="202">
        <v>13.03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42.55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117.19</v>
      </c>
      <c r="AQ3" s="202">
        <v>34.26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419.84</v>
      </c>
      <c r="L4" s="202">
        <v>9.08</v>
      </c>
      <c r="M4" s="202">
        <v>30.89</v>
      </c>
      <c r="N4" s="202">
        <v>50.52</v>
      </c>
      <c r="O4" s="202">
        <v>71.36</v>
      </c>
      <c r="P4" s="202">
        <v>20.09</v>
      </c>
      <c r="Q4" s="202">
        <v>8.75</v>
      </c>
      <c r="R4" s="202">
        <v>18.03</v>
      </c>
      <c r="S4" s="202">
        <v>11.22</v>
      </c>
      <c r="T4" s="202">
        <v>0</v>
      </c>
      <c r="U4" s="202">
        <v>49.44</v>
      </c>
      <c r="V4" s="202">
        <v>6.08</v>
      </c>
      <c r="W4" s="202">
        <v>19.739999999999998</v>
      </c>
      <c r="X4" s="202">
        <v>42.05</v>
      </c>
      <c r="Y4" s="202">
        <v>0</v>
      </c>
      <c r="Z4">
        <v>0</v>
      </c>
      <c r="AA4" s="202">
        <v>13.03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42.55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117.19</v>
      </c>
      <c r="AQ4" s="202">
        <v>34.26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358.34</v>
      </c>
      <c r="L5" s="202">
        <v>9.08</v>
      </c>
      <c r="M5" s="202">
        <v>30.22</v>
      </c>
      <c r="N5" s="202">
        <v>50.52</v>
      </c>
      <c r="O5" s="202">
        <v>71.36</v>
      </c>
      <c r="P5" s="202">
        <v>20.09</v>
      </c>
      <c r="Q5" s="202">
        <v>8.75</v>
      </c>
      <c r="R5" s="202">
        <v>18.03</v>
      </c>
      <c r="S5" s="202">
        <v>11.22</v>
      </c>
      <c r="T5" s="202">
        <v>0</v>
      </c>
      <c r="U5" s="202">
        <v>49.44</v>
      </c>
      <c r="V5" s="202">
        <v>6.08</v>
      </c>
      <c r="W5" s="202">
        <v>19.739999999999998</v>
      </c>
      <c r="X5" s="202">
        <v>42.05</v>
      </c>
      <c r="Y5" s="202">
        <v>0</v>
      </c>
      <c r="Z5">
        <v>0</v>
      </c>
      <c r="AA5" s="202">
        <v>13.03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42.55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117.19</v>
      </c>
      <c r="AQ5" s="202">
        <v>34.26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319.60000000000002</v>
      </c>
      <c r="L6" s="202">
        <v>9.08</v>
      </c>
      <c r="M6" s="202">
        <v>30.22</v>
      </c>
      <c r="N6" s="202">
        <v>50.52</v>
      </c>
      <c r="O6" s="202">
        <v>71.36</v>
      </c>
      <c r="P6" s="202">
        <v>20.09</v>
      </c>
      <c r="Q6" s="202">
        <v>8.75</v>
      </c>
      <c r="R6" s="202">
        <v>18.03</v>
      </c>
      <c r="S6" s="202">
        <v>11.22</v>
      </c>
      <c r="T6" s="202">
        <v>0</v>
      </c>
      <c r="U6" s="202">
        <v>49.44</v>
      </c>
      <c r="V6" s="202">
        <v>6.08</v>
      </c>
      <c r="W6" s="202">
        <v>19.739999999999998</v>
      </c>
      <c r="X6" s="202">
        <v>42.05</v>
      </c>
      <c r="Y6" s="202">
        <v>0</v>
      </c>
      <c r="Z6">
        <v>0</v>
      </c>
      <c r="AA6" s="202">
        <v>13.03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42.55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117.19</v>
      </c>
      <c r="AQ6" s="202">
        <v>34.26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273.36</v>
      </c>
      <c r="L7" s="202">
        <v>9.08</v>
      </c>
      <c r="M7" s="202">
        <v>30.22</v>
      </c>
      <c r="N7" s="202">
        <v>50.52</v>
      </c>
      <c r="O7" s="202">
        <v>71.36</v>
      </c>
      <c r="P7" s="202">
        <v>20.09</v>
      </c>
      <c r="Q7" s="202">
        <v>8.75</v>
      </c>
      <c r="R7" s="202">
        <v>18.03</v>
      </c>
      <c r="S7" s="202">
        <v>11.22</v>
      </c>
      <c r="T7" s="202">
        <v>0</v>
      </c>
      <c r="U7" s="202">
        <v>49.44</v>
      </c>
      <c r="V7" s="202">
        <v>6.08</v>
      </c>
      <c r="W7" s="202">
        <v>19.11</v>
      </c>
      <c r="X7" s="202">
        <v>42.05</v>
      </c>
      <c r="Y7" s="202">
        <v>0</v>
      </c>
      <c r="Z7">
        <v>0</v>
      </c>
      <c r="AA7" s="202">
        <v>12.03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42.55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117.19</v>
      </c>
      <c r="AQ7" s="202">
        <v>34.26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273.36</v>
      </c>
      <c r="L8" s="202">
        <v>9.08</v>
      </c>
      <c r="M8" s="202">
        <v>30.22</v>
      </c>
      <c r="N8" s="202">
        <v>50.52</v>
      </c>
      <c r="O8" s="202">
        <v>71.36</v>
      </c>
      <c r="P8" s="202">
        <v>20.09</v>
      </c>
      <c r="Q8" s="202">
        <v>8.75</v>
      </c>
      <c r="R8" s="202">
        <v>18.03</v>
      </c>
      <c r="S8" s="202">
        <v>11.22</v>
      </c>
      <c r="T8" s="202">
        <v>0</v>
      </c>
      <c r="U8" s="202">
        <v>49.44</v>
      </c>
      <c r="V8" s="202">
        <v>6.08</v>
      </c>
      <c r="W8" s="202">
        <v>19.11</v>
      </c>
      <c r="X8" s="202">
        <v>42.05</v>
      </c>
      <c r="Y8" s="202">
        <v>0</v>
      </c>
      <c r="Z8">
        <v>0</v>
      </c>
      <c r="AA8" s="202">
        <v>12.03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42.55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117.19</v>
      </c>
      <c r="AQ8" s="202">
        <v>34.26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273.36</v>
      </c>
      <c r="L9" s="202">
        <v>5</v>
      </c>
      <c r="M9" s="202">
        <v>30.22</v>
      </c>
      <c r="N9" s="202">
        <v>50.52</v>
      </c>
      <c r="O9" s="202">
        <v>71.36</v>
      </c>
      <c r="P9" s="202">
        <v>20.09</v>
      </c>
      <c r="Q9" s="202">
        <v>5.08</v>
      </c>
      <c r="R9" s="202">
        <v>10.67</v>
      </c>
      <c r="S9" s="202">
        <v>6.78</v>
      </c>
      <c r="T9" s="202">
        <v>0</v>
      </c>
      <c r="U9" s="202">
        <v>49.44</v>
      </c>
      <c r="V9" s="202">
        <v>6.08</v>
      </c>
      <c r="W9" s="202">
        <v>19.11</v>
      </c>
      <c r="X9" s="202">
        <v>42.05</v>
      </c>
      <c r="Y9" s="202">
        <v>0</v>
      </c>
      <c r="Z9">
        <v>0</v>
      </c>
      <c r="AA9" s="202">
        <v>12.03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42.55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117.19</v>
      </c>
      <c r="AQ9" s="202">
        <v>33.18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273.36</v>
      </c>
      <c r="L10" s="202">
        <v>5</v>
      </c>
      <c r="M10" s="202">
        <v>30.22</v>
      </c>
      <c r="N10" s="202">
        <v>50.52</v>
      </c>
      <c r="O10" s="202">
        <v>71.36</v>
      </c>
      <c r="P10" s="202">
        <v>20.09</v>
      </c>
      <c r="Q10" s="202">
        <v>5.08</v>
      </c>
      <c r="R10" s="202">
        <v>10.67</v>
      </c>
      <c r="S10" s="202">
        <v>6.78</v>
      </c>
      <c r="T10" s="202">
        <v>0</v>
      </c>
      <c r="U10" s="202">
        <v>49.44</v>
      </c>
      <c r="V10" s="202">
        <v>6.08</v>
      </c>
      <c r="W10" s="202">
        <v>19.11</v>
      </c>
      <c r="X10" s="202">
        <v>42.05</v>
      </c>
      <c r="Y10" s="202">
        <v>0</v>
      </c>
      <c r="Z10">
        <v>0</v>
      </c>
      <c r="AA10" s="202">
        <v>12.03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42.55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117.19</v>
      </c>
      <c r="AQ10" s="202">
        <v>33.18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273.36</v>
      </c>
      <c r="L11" s="202">
        <v>5</v>
      </c>
      <c r="M11" s="202">
        <v>30.22</v>
      </c>
      <c r="N11" s="202">
        <v>50.52</v>
      </c>
      <c r="O11" s="202">
        <v>71.36</v>
      </c>
      <c r="P11" s="202">
        <v>20.09</v>
      </c>
      <c r="Q11" s="202">
        <v>5.08</v>
      </c>
      <c r="R11" s="202">
        <v>10.67</v>
      </c>
      <c r="S11" s="202">
        <v>6.78</v>
      </c>
      <c r="T11" s="202">
        <v>0</v>
      </c>
      <c r="U11" s="202">
        <v>49.44</v>
      </c>
      <c r="V11" s="202">
        <v>3.88</v>
      </c>
      <c r="W11" s="202">
        <v>19.11</v>
      </c>
      <c r="X11" s="202">
        <v>42.05</v>
      </c>
      <c r="Y11" s="202">
        <v>0</v>
      </c>
      <c r="Z11">
        <v>0</v>
      </c>
      <c r="AA11" s="202">
        <v>12.03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42.55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58.11</v>
      </c>
      <c r="AQ11" s="202">
        <v>33.18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273.36</v>
      </c>
      <c r="L12" s="202">
        <v>5</v>
      </c>
      <c r="M12" s="202">
        <v>30.22</v>
      </c>
      <c r="N12" s="202">
        <v>50.52</v>
      </c>
      <c r="O12" s="202">
        <v>71.36</v>
      </c>
      <c r="P12" s="202">
        <v>20.09</v>
      </c>
      <c r="Q12" s="202">
        <v>5.08</v>
      </c>
      <c r="R12" s="202">
        <v>10.67</v>
      </c>
      <c r="S12" s="202">
        <v>6.78</v>
      </c>
      <c r="T12" s="202">
        <v>0</v>
      </c>
      <c r="U12" s="202">
        <v>49.44</v>
      </c>
      <c r="V12" s="202">
        <v>3.88</v>
      </c>
      <c r="W12" s="202">
        <v>19.11</v>
      </c>
      <c r="X12" s="202">
        <v>42.05</v>
      </c>
      <c r="Y12" s="202">
        <v>0</v>
      </c>
      <c r="Z12">
        <v>0</v>
      </c>
      <c r="AA12" s="202">
        <v>12.03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42.55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58.11</v>
      </c>
      <c r="AQ12" s="202">
        <v>33.18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273.36</v>
      </c>
      <c r="L13" s="202">
        <v>5</v>
      </c>
      <c r="M13" s="202">
        <v>30.22</v>
      </c>
      <c r="N13" s="202">
        <v>50.52</v>
      </c>
      <c r="O13" s="202">
        <v>71.36</v>
      </c>
      <c r="P13" s="202">
        <v>20.09</v>
      </c>
      <c r="Q13" s="202">
        <v>5.08</v>
      </c>
      <c r="R13" s="202">
        <v>10.67</v>
      </c>
      <c r="S13" s="202">
        <v>6.78</v>
      </c>
      <c r="T13" s="202">
        <v>0</v>
      </c>
      <c r="U13" s="202">
        <v>49.44</v>
      </c>
      <c r="V13" s="202">
        <v>3.88</v>
      </c>
      <c r="W13" s="202">
        <v>9.91</v>
      </c>
      <c r="X13" s="202">
        <v>23.24</v>
      </c>
      <c r="Y13" s="202">
        <v>0</v>
      </c>
      <c r="Z13">
        <v>0</v>
      </c>
      <c r="AA13" s="202">
        <v>12.03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42.55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58.11</v>
      </c>
      <c r="AQ13" s="202">
        <v>33.18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273.36</v>
      </c>
      <c r="L14" s="202">
        <v>5</v>
      </c>
      <c r="M14" s="202">
        <v>30.22</v>
      </c>
      <c r="N14" s="202">
        <v>50.52</v>
      </c>
      <c r="O14" s="202">
        <v>71.36</v>
      </c>
      <c r="P14" s="202">
        <v>20.09</v>
      </c>
      <c r="Q14" s="202">
        <v>5.08</v>
      </c>
      <c r="R14" s="202">
        <v>10.67</v>
      </c>
      <c r="S14" s="202">
        <v>6.78</v>
      </c>
      <c r="T14" s="202">
        <v>0</v>
      </c>
      <c r="U14" s="202">
        <v>49.44</v>
      </c>
      <c r="V14" s="202">
        <v>3.87</v>
      </c>
      <c r="W14" s="202">
        <v>10.86</v>
      </c>
      <c r="X14" s="202">
        <v>23.55</v>
      </c>
      <c r="Y14" s="202">
        <v>0</v>
      </c>
      <c r="Z14">
        <v>0</v>
      </c>
      <c r="AA14" s="202">
        <v>12.03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42.55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58.11</v>
      </c>
      <c r="AQ14" s="202">
        <v>33.18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273.36</v>
      </c>
      <c r="L15" s="202">
        <v>5</v>
      </c>
      <c r="M15" s="202">
        <v>30.22</v>
      </c>
      <c r="N15" s="202">
        <v>50.52</v>
      </c>
      <c r="O15" s="202">
        <v>71.36</v>
      </c>
      <c r="P15" s="202">
        <v>20.09</v>
      </c>
      <c r="Q15" s="202">
        <v>5.08</v>
      </c>
      <c r="R15" s="202">
        <v>10.67</v>
      </c>
      <c r="S15" s="202">
        <v>6.78</v>
      </c>
      <c r="T15" s="202">
        <v>0</v>
      </c>
      <c r="U15" s="202">
        <v>49.44</v>
      </c>
      <c r="V15" s="202">
        <v>3.87</v>
      </c>
      <c r="W15" s="202">
        <v>10.86</v>
      </c>
      <c r="X15" s="202">
        <v>23.55</v>
      </c>
      <c r="Y15" s="202">
        <v>0</v>
      </c>
      <c r="Z15">
        <v>0</v>
      </c>
      <c r="AA15" s="202">
        <v>12.03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42.55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58.11</v>
      </c>
      <c r="AQ15" s="202">
        <v>33.18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273.36</v>
      </c>
      <c r="L16" s="202">
        <v>5</v>
      </c>
      <c r="M16" s="202">
        <v>30.22</v>
      </c>
      <c r="N16" s="202">
        <v>50.52</v>
      </c>
      <c r="O16" s="202">
        <v>71.36</v>
      </c>
      <c r="P16" s="202">
        <v>20.09</v>
      </c>
      <c r="Q16" s="202">
        <v>5.08</v>
      </c>
      <c r="R16" s="202">
        <v>10.67</v>
      </c>
      <c r="S16" s="202">
        <v>6.78</v>
      </c>
      <c r="T16" s="202">
        <v>0</v>
      </c>
      <c r="U16" s="202">
        <v>49.44</v>
      </c>
      <c r="V16" s="202">
        <v>3.87</v>
      </c>
      <c r="W16" s="202">
        <v>10.86</v>
      </c>
      <c r="X16" s="202">
        <v>23.55</v>
      </c>
      <c r="Y16" s="202">
        <v>0</v>
      </c>
      <c r="Z16">
        <v>0</v>
      </c>
      <c r="AA16" s="202">
        <v>12.03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42.55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58.11</v>
      </c>
      <c r="AQ16" s="202">
        <v>33.18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273.36</v>
      </c>
      <c r="L17" s="202">
        <v>5</v>
      </c>
      <c r="M17" s="202">
        <v>30.22</v>
      </c>
      <c r="N17" s="202">
        <v>50.52</v>
      </c>
      <c r="O17" s="202">
        <v>71.36</v>
      </c>
      <c r="P17" s="202">
        <v>20.09</v>
      </c>
      <c r="Q17" s="202">
        <v>5.08</v>
      </c>
      <c r="R17" s="202">
        <v>10.67</v>
      </c>
      <c r="S17" s="202">
        <v>6.78</v>
      </c>
      <c r="T17" s="202">
        <v>0</v>
      </c>
      <c r="U17" s="202">
        <v>49.44</v>
      </c>
      <c r="V17" s="202">
        <v>3.87</v>
      </c>
      <c r="W17" s="202">
        <v>10.86</v>
      </c>
      <c r="X17" s="202">
        <v>23.55</v>
      </c>
      <c r="Y17" s="202">
        <v>0</v>
      </c>
      <c r="Z17">
        <v>0</v>
      </c>
      <c r="AA17" s="202">
        <v>12.03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42.55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58.11</v>
      </c>
      <c r="AQ17" s="202">
        <v>33.18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273.36</v>
      </c>
      <c r="L18" s="202">
        <v>5</v>
      </c>
      <c r="M18" s="202">
        <v>30.22</v>
      </c>
      <c r="N18" s="202">
        <v>50.52</v>
      </c>
      <c r="O18" s="202">
        <v>71.36</v>
      </c>
      <c r="P18" s="202">
        <v>20.09</v>
      </c>
      <c r="Q18" s="202">
        <v>5.08</v>
      </c>
      <c r="R18" s="202">
        <v>10.67</v>
      </c>
      <c r="S18" s="202">
        <v>6.78</v>
      </c>
      <c r="T18" s="202">
        <v>0</v>
      </c>
      <c r="U18" s="202">
        <v>49.44</v>
      </c>
      <c r="V18" s="202">
        <v>3.87</v>
      </c>
      <c r="W18" s="202">
        <v>10.86</v>
      </c>
      <c r="X18" s="202">
        <v>23.55</v>
      </c>
      <c r="Y18" s="202">
        <v>0</v>
      </c>
      <c r="Z18">
        <v>0</v>
      </c>
      <c r="AA18" s="202">
        <v>12.03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42.55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58.11</v>
      </c>
      <c r="AQ18" s="202">
        <v>33.18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273.36</v>
      </c>
      <c r="L19" s="202">
        <v>5</v>
      </c>
      <c r="M19" s="202">
        <v>30.22</v>
      </c>
      <c r="N19" s="202">
        <v>50.52</v>
      </c>
      <c r="O19" s="202">
        <v>71.36</v>
      </c>
      <c r="P19" s="202">
        <v>20.09</v>
      </c>
      <c r="Q19" s="202">
        <v>5.08</v>
      </c>
      <c r="R19" s="202">
        <v>10.67</v>
      </c>
      <c r="S19" s="202">
        <v>6.78</v>
      </c>
      <c r="T19" s="202">
        <v>0</v>
      </c>
      <c r="U19" s="202">
        <v>49.44</v>
      </c>
      <c r="V19" s="202">
        <v>3.87</v>
      </c>
      <c r="W19" s="202">
        <v>10.86</v>
      </c>
      <c r="X19" s="202">
        <v>23.55</v>
      </c>
      <c r="Y19" s="202">
        <v>0</v>
      </c>
      <c r="Z19">
        <v>0</v>
      </c>
      <c r="AA19" s="202">
        <v>12.03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42.55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58.11</v>
      </c>
      <c r="AQ19" s="202">
        <v>33.18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273.36</v>
      </c>
      <c r="L20" s="202">
        <v>5</v>
      </c>
      <c r="M20" s="202">
        <v>30.22</v>
      </c>
      <c r="N20" s="202">
        <v>50.52</v>
      </c>
      <c r="O20" s="202">
        <v>71.36</v>
      </c>
      <c r="P20" s="202">
        <v>20.09</v>
      </c>
      <c r="Q20" s="202">
        <v>5.08</v>
      </c>
      <c r="R20" s="202">
        <v>10.67</v>
      </c>
      <c r="S20" s="202">
        <v>6.78</v>
      </c>
      <c r="T20" s="202">
        <v>0</v>
      </c>
      <c r="U20" s="202">
        <v>49.44</v>
      </c>
      <c r="V20" s="202">
        <v>3.87</v>
      </c>
      <c r="W20" s="202">
        <v>10.86</v>
      </c>
      <c r="X20" s="202">
        <v>23.55</v>
      </c>
      <c r="Y20" s="202">
        <v>0</v>
      </c>
      <c r="Z20">
        <v>0</v>
      </c>
      <c r="AA20" s="202">
        <v>12.03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42.55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58.11</v>
      </c>
      <c r="AQ20" s="202">
        <v>33.18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273.36</v>
      </c>
      <c r="L21" s="202">
        <v>5</v>
      </c>
      <c r="M21" s="202">
        <v>30.22</v>
      </c>
      <c r="N21" s="202">
        <v>50.52</v>
      </c>
      <c r="O21" s="202">
        <v>71.36</v>
      </c>
      <c r="P21" s="202">
        <v>20.09</v>
      </c>
      <c r="Q21" s="202">
        <v>5.08</v>
      </c>
      <c r="R21" s="202">
        <v>10.67</v>
      </c>
      <c r="S21" s="202">
        <v>6.78</v>
      </c>
      <c r="T21" s="202">
        <v>0</v>
      </c>
      <c r="U21" s="202">
        <v>49.44</v>
      </c>
      <c r="V21" s="202">
        <v>3.87</v>
      </c>
      <c r="W21" s="202">
        <v>10.86</v>
      </c>
      <c r="X21" s="202">
        <v>23.55</v>
      </c>
      <c r="Y21" s="202">
        <v>0</v>
      </c>
      <c r="Z21">
        <v>0</v>
      </c>
      <c r="AA21" s="202">
        <v>12.03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42.55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58.11</v>
      </c>
      <c r="AQ21" s="202">
        <v>33.18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273.36</v>
      </c>
      <c r="L22" s="202">
        <v>5</v>
      </c>
      <c r="M22" s="202">
        <v>30.22</v>
      </c>
      <c r="N22" s="202">
        <v>50.52</v>
      </c>
      <c r="O22" s="202">
        <v>71.36</v>
      </c>
      <c r="P22" s="202">
        <v>20.09</v>
      </c>
      <c r="Q22" s="202">
        <v>5.08</v>
      </c>
      <c r="R22" s="202">
        <v>10.67</v>
      </c>
      <c r="S22" s="202">
        <v>6.78</v>
      </c>
      <c r="T22" s="202">
        <v>0</v>
      </c>
      <c r="U22" s="202">
        <v>49.44</v>
      </c>
      <c r="V22" s="202">
        <v>3.87</v>
      </c>
      <c r="W22" s="202">
        <v>10.86</v>
      </c>
      <c r="X22" s="202">
        <v>23.55</v>
      </c>
      <c r="Y22" s="202">
        <v>0</v>
      </c>
      <c r="Z22">
        <v>0</v>
      </c>
      <c r="AA22" s="202">
        <v>12.03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42.55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58.11</v>
      </c>
      <c r="AQ22" s="202">
        <v>33.18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273.36</v>
      </c>
      <c r="L23" s="202">
        <v>5</v>
      </c>
      <c r="M23" s="202">
        <v>30.22</v>
      </c>
      <c r="N23" s="202">
        <v>50.52</v>
      </c>
      <c r="O23" s="202">
        <v>71.36</v>
      </c>
      <c r="P23" s="202">
        <v>20.09</v>
      </c>
      <c r="Q23" s="202">
        <v>5.08</v>
      </c>
      <c r="R23" s="202">
        <v>10.67</v>
      </c>
      <c r="S23" s="202">
        <v>6.78</v>
      </c>
      <c r="T23" s="202">
        <v>0</v>
      </c>
      <c r="U23" s="202">
        <v>49.44</v>
      </c>
      <c r="V23" s="202">
        <v>3.87</v>
      </c>
      <c r="W23" s="202">
        <v>10.86</v>
      </c>
      <c r="X23" s="202">
        <v>23.55</v>
      </c>
      <c r="Y23" s="202">
        <v>0</v>
      </c>
      <c r="Z23">
        <v>0</v>
      </c>
      <c r="AA23" s="202">
        <v>12.03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42.55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58.11</v>
      </c>
      <c r="AQ23" s="202">
        <v>33.18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273.36</v>
      </c>
      <c r="L24" s="202">
        <v>5</v>
      </c>
      <c r="M24" s="202">
        <v>30.22</v>
      </c>
      <c r="N24" s="202">
        <v>50.52</v>
      </c>
      <c r="O24" s="202">
        <v>71.36</v>
      </c>
      <c r="P24" s="202">
        <v>20.09</v>
      </c>
      <c r="Q24" s="202">
        <v>5.08</v>
      </c>
      <c r="R24" s="202">
        <v>10.67</v>
      </c>
      <c r="S24" s="202">
        <v>6.78</v>
      </c>
      <c r="T24" s="202">
        <v>0</v>
      </c>
      <c r="U24" s="202">
        <v>49.44</v>
      </c>
      <c r="V24" s="202">
        <v>3.87</v>
      </c>
      <c r="W24" s="202">
        <v>10.86</v>
      </c>
      <c r="X24" s="202">
        <v>23.55</v>
      </c>
      <c r="Y24" s="202">
        <v>0</v>
      </c>
      <c r="Z24">
        <v>0</v>
      </c>
      <c r="AA24" s="202">
        <v>12.03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42.55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58.11</v>
      </c>
      <c r="AQ24" s="202">
        <v>33.18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273.36</v>
      </c>
      <c r="L25" s="202">
        <v>5</v>
      </c>
      <c r="M25" s="202">
        <v>30.22</v>
      </c>
      <c r="N25" s="202">
        <v>50.52</v>
      </c>
      <c r="O25" s="202">
        <v>71.36</v>
      </c>
      <c r="P25" s="202">
        <v>20.09</v>
      </c>
      <c r="Q25" s="202">
        <v>5.08</v>
      </c>
      <c r="R25" s="202">
        <v>10.67</v>
      </c>
      <c r="S25" s="202">
        <v>6.78</v>
      </c>
      <c r="T25" s="202">
        <v>0</v>
      </c>
      <c r="U25" s="202">
        <v>49.44</v>
      </c>
      <c r="V25" s="202">
        <v>3.87</v>
      </c>
      <c r="W25" s="202">
        <v>10.86</v>
      </c>
      <c r="X25" s="202">
        <v>23.55</v>
      </c>
      <c r="Y25" s="202">
        <v>0</v>
      </c>
      <c r="Z25">
        <v>0</v>
      </c>
      <c r="AA25" s="202">
        <v>12.03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42.55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58.11</v>
      </c>
      <c r="AQ25" s="202">
        <v>33.18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273.36</v>
      </c>
      <c r="L26" s="202">
        <v>5</v>
      </c>
      <c r="M26" s="202">
        <v>30.22</v>
      </c>
      <c r="N26" s="202">
        <v>50.52</v>
      </c>
      <c r="O26" s="202">
        <v>71.36</v>
      </c>
      <c r="P26" s="202">
        <v>20.09</v>
      </c>
      <c r="Q26" s="202">
        <v>5.08</v>
      </c>
      <c r="R26" s="202">
        <v>10.67</v>
      </c>
      <c r="S26" s="202">
        <v>6.78</v>
      </c>
      <c r="T26" s="202">
        <v>0</v>
      </c>
      <c r="U26" s="202">
        <v>49.44</v>
      </c>
      <c r="V26" s="202">
        <v>3.87</v>
      </c>
      <c r="W26" s="202">
        <v>10.86</v>
      </c>
      <c r="X26" s="202">
        <v>23.55</v>
      </c>
      <c r="Y26" s="202">
        <v>0</v>
      </c>
      <c r="Z26">
        <v>0</v>
      </c>
      <c r="AA26" s="202">
        <v>12.03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42.55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58.11</v>
      </c>
      <c r="AQ26" s="202">
        <v>33.18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273.36</v>
      </c>
      <c r="L27" s="202">
        <v>5</v>
      </c>
      <c r="M27" s="202">
        <v>30.22</v>
      </c>
      <c r="N27" s="202">
        <v>50.52</v>
      </c>
      <c r="O27" s="202">
        <v>71.36</v>
      </c>
      <c r="P27" s="202">
        <v>20.09</v>
      </c>
      <c r="Q27" s="202">
        <v>5.08</v>
      </c>
      <c r="R27" s="202">
        <v>10.67</v>
      </c>
      <c r="S27" s="202">
        <v>6.78</v>
      </c>
      <c r="T27" s="202">
        <v>0</v>
      </c>
      <c r="U27" s="202">
        <v>49.44</v>
      </c>
      <c r="V27" s="202">
        <v>6.08</v>
      </c>
      <c r="W27" s="202">
        <v>19.510000000000002</v>
      </c>
      <c r="X27" s="202">
        <v>42.05</v>
      </c>
      <c r="Y27" s="202">
        <v>0</v>
      </c>
      <c r="Z27">
        <v>0</v>
      </c>
      <c r="AA27" s="202">
        <v>12.03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42.55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117.19</v>
      </c>
      <c r="AQ27" s="202">
        <v>34.26</v>
      </c>
      <c r="AR27" s="202">
        <v>15.33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273.36</v>
      </c>
      <c r="L28" s="202">
        <v>5</v>
      </c>
      <c r="M28" s="202">
        <v>30.22</v>
      </c>
      <c r="N28" s="202">
        <v>50.52</v>
      </c>
      <c r="O28" s="202">
        <v>71.36</v>
      </c>
      <c r="P28" s="202">
        <v>20.09</v>
      </c>
      <c r="Q28" s="202">
        <v>5.08</v>
      </c>
      <c r="R28" s="202">
        <v>10.67</v>
      </c>
      <c r="S28" s="202">
        <v>6.78</v>
      </c>
      <c r="T28" s="202">
        <v>0</v>
      </c>
      <c r="U28" s="202">
        <v>49.44</v>
      </c>
      <c r="V28" s="202">
        <v>6.08</v>
      </c>
      <c r="W28" s="202">
        <v>19.510000000000002</v>
      </c>
      <c r="X28" s="202">
        <v>42.05</v>
      </c>
      <c r="Y28" s="202">
        <v>0</v>
      </c>
      <c r="Z28">
        <v>0</v>
      </c>
      <c r="AA28" s="202">
        <v>12.03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42.55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117.19</v>
      </c>
      <c r="AQ28" s="202">
        <v>34.26</v>
      </c>
      <c r="AR28" s="202">
        <v>28.57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273.36</v>
      </c>
      <c r="L29" s="202">
        <v>5</v>
      </c>
      <c r="M29" s="202">
        <v>30.22</v>
      </c>
      <c r="N29" s="202">
        <v>50.52</v>
      </c>
      <c r="O29" s="202">
        <v>71.36</v>
      </c>
      <c r="P29" s="202">
        <v>20.09</v>
      </c>
      <c r="Q29" s="202">
        <v>5.08</v>
      </c>
      <c r="R29" s="202">
        <v>10.67</v>
      </c>
      <c r="S29" s="202">
        <v>6.78</v>
      </c>
      <c r="T29" s="202">
        <v>0</v>
      </c>
      <c r="U29" s="202">
        <v>49.44</v>
      </c>
      <c r="V29" s="202">
        <v>6.08</v>
      </c>
      <c r="W29" s="202">
        <v>19.510000000000002</v>
      </c>
      <c r="X29" s="202">
        <v>42.05</v>
      </c>
      <c r="Y29" s="202">
        <v>0</v>
      </c>
      <c r="Z29">
        <v>0</v>
      </c>
      <c r="AA29" s="202">
        <v>13.03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42.55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117.19</v>
      </c>
      <c r="AQ29" s="202">
        <v>34.26</v>
      </c>
      <c r="AR29" s="202">
        <v>37.590000000000003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273.36</v>
      </c>
      <c r="L30" s="202">
        <v>5</v>
      </c>
      <c r="M30" s="202">
        <v>30.22</v>
      </c>
      <c r="N30" s="202">
        <v>50.52</v>
      </c>
      <c r="O30" s="202">
        <v>71.36</v>
      </c>
      <c r="P30" s="202">
        <v>20.09</v>
      </c>
      <c r="Q30" s="202">
        <v>5.08</v>
      </c>
      <c r="R30" s="202">
        <v>10.67</v>
      </c>
      <c r="S30" s="202">
        <v>6.78</v>
      </c>
      <c r="T30" s="202">
        <v>0</v>
      </c>
      <c r="U30" s="202">
        <v>49.44</v>
      </c>
      <c r="V30" s="202">
        <v>6.08</v>
      </c>
      <c r="W30" s="202">
        <v>19.510000000000002</v>
      </c>
      <c r="X30" s="202">
        <v>42.05</v>
      </c>
      <c r="Y30" s="202">
        <v>0</v>
      </c>
      <c r="Z30">
        <v>0</v>
      </c>
      <c r="AA30" s="202">
        <v>13.03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42.55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117.19</v>
      </c>
      <c r="AQ30" s="202">
        <v>34.26</v>
      </c>
      <c r="AR30" s="202">
        <v>39.58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273.36</v>
      </c>
      <c r="L31" s="202">
        <v>5</v>
      </c>
      <c r="M31" s="202">
        <v>30.22</v>
      </c>
      <c r="N31" s="202">
        <v>50.52</v>
      </c>
      <c r="O31" s="202">
        <v>71.36</v>
      </c>
      <c r="P31" s="202">
        <v>21.09</v>
      </c>
      <c r="Q31" s="202">
        <v>5.08</v>
      </c>
      <c r="R31" s="202">
        <v>10.67</v>
      </c>
      <c r="S31" s="202">
        <v>6.78</v>
      </c>
      <c r="T31" s="202">
        <v>0</v>
      </c>
      <c r="U31" s="202">
        <v>49.44</v>
      </c>
      <c r="V31" s="202">
        <v>6.08</v>
      </c>
      <c r="W31" s="202">
        <v>19.510000000000002</v>
      </c>
      <c r="X31" s="202">
        <v>42.05</v>
      </c>
      <c r="Y31" s="202">
        <v>0</v>
      </c>
      <c r="Z31">
        <v>0</v>
      </c>
      <c r="AA31" s="202">
        <v>13.03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42.55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117.19</v>
      </c>
      <c r="AQ31" s="202">
        <v>33.18</v>
      </c>
      <c r="AR31" s="202">
        <v>41.37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273.36</v>
      </c>
      <c r="L32" s="202">
        <v>5</v>
      </c>
      <c r="M32" s="202">
        <v>30.22</v>
      </c>
      <c r="N32" s="202">
        <v>50.52</v>
      </c>
      <c r="O32" s="202">
        <v>71.36</v>
      </c>
      <c r="P32" s="202">
        <v>22.1</v>
      </c>
      <c r="Q32" s="202">
        <v>5.08</v>
      </c>
      <c r="R32" s="202">
        <v>10.67</v>
      </c>
      <c r="S32" s="202">
        <v>6.78</v>
      </c>
      <c r="T32" s="202">
        <v>0</v>
      </c>
      <c r="U32" s="202">
        <v>49.44</v>
      </c>
      <c r="V32" s="202">
        <v>6.08</v>
      </c>
      <c r="W32" s="202">
        <v>19.510000000000002</v>
      </c>
      <c r="X32" s="202">
        <v>42.05</v>
      </c>
      <c r="Y32" s="202">
        <v>0</v>
      </c>
      <c r="Z32">
        <v>0</v>
      </c>
      <c r="AA32" s="202">
        <v>13.03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42.55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117.19</v>
      </c>
      <c r="AQ32" s="202">
        <v>33.18</v>
      </c>
      <c r="AR32" s="202">
        <v>45.6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273.36</v>
      </c>
      <c r="L33" s="202">
        <v>5</v>
      </c>
      <c r="M33" s="202">
        <v>30.22</v>
      </c>
      <c r="N33" s="202">
        <v>50.52</v>
      </c>
      <c r="O33" s="202">
        <v>71.36</v>
      </c>
      <c r="P33" s="202">
        <v>22.95</v>
      </c>
      <c r="Q33" s="202">
        <v>5.08</v>
      </c>
      <c r="R33" s="202">
        <v>10.67</v>
      </c>
      <c r="S33" s="202">
        <v>6.78</v>
      </c>
      <c r="T33" s="202">
        <v>0</v>
      </c>
      <c r="U33" s="202">
        <v>49.44</v>
      </c>
      <c r="V33" s="202">
        <v>3.87</v>
      </c>
      <c r="W33" s="202">
        <v>19.510000000000002</v>
      </c>
      <c r="X33" s="202">
        <v>42.05</v>
      </c>
      <c r="Y33" s="202">
        <v>0</v>
      </c>
      <c r="Z33">
        <v>0</v>
      </c>
      <c r="AA33" s="202">
        <v>13.03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42.55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58.11</v>
      </c>
      <c r="AQ33" s="202">
        <v>33.18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273.36</v>
      </c>
      <c r="L34" s="202">
        <v>5</v>
      </c>
      <c r="M34" s="202">
        <v>30.22</v>
      </c>
      <c r="N34" s="202">
        <v>50.52</v>
      </c>
      <c r="O34" s="202">
        <v>71.36</v>
      </c>
      <c r="P34" s="202">
        <v>22.95</v>
      </c>
      <c r="Q34" s="202">
        <v>5.08</v>
      </c>
      <c r="R34" s="202">
        <v>10.67</v>
      </c>
      <c r="S34" s="202">
        <v>6.78</v>
      </c>
      <c r="T34" s="202">
        <v>0</v>
      </c>
      <c r="U34" s="202">
        <v>49.44</v>
      </c>
      <c r="V34" s="202">
        <v>3.87</v>
      </c>
      <c r="W34" s="202">
        <v>19.510000000000002</v>
      </c>
      <c r="X34" s="202">
        <v>42.05</v>
      </c>
      <c r="Y34" s="202">
        <v>0</v>
      </c>
      <c r="Z34">
        <v>0</v>
      </c>
      <c r="AA34" s="202">
        <v>13.03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42.55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58.11</v>
      </c>
      <c r="AQ34" s="202">
        <v>33.18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273.36</v>
      </c>
      <c r="L35" s="202">
        <v>5</v>
      </c>
      <c r="M35" s="202">
        <v>30.22</v>
      </c>
      <c r="N35" s="202">
        <v>50.52</v>
      </c>
      <c r="O35" s="202">
        <v>71.36</v>
      </c>
      <c r="P35" s="202">
        <v>22.95</v>
      </c>
      <c r="Q35" s="202">
        <v>5.08</v>
      </c>
      <c r="R35" s="202">
        <v>10.67</v>
      </c>
      <c r="S35" s="202">
        <v>6.78</v>
      </c>
      <c r="T35" s="202">
        <v>0</v>
      </c>
      <c r="U35" s="202">
        <v>49.44</v>
      </c>
      <c r="V35" s="202">
        <v>3.87</v>
      </c>
      <c r="W35" s="202">
        <v>10.86</v>
      </c>
      <c r="X35" s="202">
        <v>23.55</v>
      </c>
      <c r="Y35" s="202">
        <v>0</v>
      </c>
      <c r="Z35">
        <v>0</v>
      </c>
      <c r="AA35" s="202">
        <v>13.03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42.55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58.11</v>
      </c>
      <c r="AQ35" s="202">
        <v>33.18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273.36</v>
      </c>
      <c r="L36" s="202">
        <v>5</v>
      </c>
      <c r="M36" s="202">
        <v>30.22</v>
      </c>
      <c r="N36" s="202">
        <v>50.52</v>
      </c>
      <c r="O36" s="202">
        <v>71.36</v>
      </c>
      <c r="P36" s="202">
        <v>22.95</v>
      </c>
      <c r="Q36" s="202">
        <v>5.08</v>
      </c>
      <c r="R36" s="202">
        <v>10.67</v>
      </c>
      <c r="S36" s="202">
        <v>6.78</v>
      </c>
      <c r="T36" s="202">
        <v>0</v>
      </c>
      <c r="U36" s="202">
        <v>49.44</v>
      </c>
      <c r="V36" s="202">
        <v>3.87</v>
      </c>
      <c r="W36" s="202">
        <v>10.86</v>
      </c>
      <c r="X36" s="202">
        <v>23.55</v>
      </c>
      <c r="Y36" s="202">
        <v>0</v>
      </c>
      <c r="Z36">
        <v>0</v>
      </c>
      <c r="AA36" s="202">
        <v>13.03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42.55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58.11</v>
      </c>
      <c r="AQ36" s="202">
        <v>33.18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273.36</v>
      </c>
      <c r="L37" s="202">
        <v>5</v>
      </c>
      <c r="M37" s="202">
        <v>17.43</v>
      </c>
      <c r="N37" s="202">
        <v>50.52</v>
      </c>
      <c r="O37" s="202">
        <v>71.36</v>
      </c>
      <c r="P37" s="202">
        <v>11.62</v>
      </c>
      <c r="Q37" s="202">
        <v>5.08</v>
      </c>
      <c r="R37" s="202">
        <v>10.67</v>
      </c>
      <c r="S37" s="202">
        <v>6.78</v>
      </c>
      <c r="T37" s="202">
        <v>0</v>
      </c>
      <c r="U37" s="202">
        <v>49.44</v>
      </c>
      <c r="V37" s="202">
        <v>3.87</v>
      </c>
      <c r="W37" s="202">
        <v>10.86</v>
      </c>
      <c r="X37" s="202">
        <v>23.55</v>
      </c>
      <c r="Y37" s="202">
        <v>0</v>
      </c>
      <c r="Z37">
        <v>0</v>
      </c>
      <c r="AA37" s="202">
        <v>13.03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42.55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58.11</v>
      </c>
      <c r="AQ37" s="202">
        <v>33.18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273.36</v>
      </c>
      <c r="L38" s="202">
        <v>5</v>
      </c>
      <c r="M38" s="202">
        <v>17.43</v>
      </c>
      <c r="N38" s="202">
        <v>50.52</v>
      </c>
      <c r="O38" s="202">
        <v>71.36</v>
      </c>
      <c r="P38" s="202">
        <v>11.62</v>
      </c>
      <c r="Q38" s="202">
        <v>5.08</v>
      </c>
      <c r="R38" s="202">
        <v>10.67</v>
      </c>
      <c r="S38" s="202">
        <v>6.78</v>
      </c>
      <c r="T38" s="202">
        <v>0</v>
      </c>
      <c r="U38" s="202">
        <v>49.44</v>
      </c>
      <c r="V38" s="202">
        <v>3.87</v>
      </c>
      <c r="W38" s="202">
        <v>10.86</v>
      </c>
      <c r="X38" s="202">
        <v>23.55</v>
      </c>
      <c r="Y38" s="202">
        <v>0</v>
      </c>
      <c r="Z38">
        <v>0</v>
      </c>
      <c r="AA38" s="202">
        <v>13.03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42.55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58.11</v>
      </c>
      <c r="AQ38" s="202">
        <v>33.18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273.36</v>
      </c>
      <c r="L39" s="202">
        <v>5</v>
      </c>
      <c r="M39" s="202">
        <v>17.43</v>
      </c>
      <c r="N39" s="202">
        <v>50.52</v>
      </c>
      <c r="O39" s="202">
        <v>71.36</v>
      </c>
      <c r="P39" s="202">
        <v>11.62</v>
      </c>
      <c r="Q39" s="202">
        <v>5.08</v>
      </c>
      <c r="R39" s="202">
        <v>10.67</v>
      </c>
      <c r="S39" s="202">
        <v>6.78</v>
      </c>
      <c r="T39" s="202">
        <v>0</v>
      </c>
      <c r="U39" s="202">
        <v>49.44</v>
      </c>
      <c r="V39" s="202">
        <v>3.87</v>
      </c>
      <c r="W39" s="202">
        <v>10.86</v>
      </c>
      <c r="X39" s="202">
        <v>23.55</v>
      </c>
      <c r="Y39" s="202">
        <v>0</v>
      </c>
      <c r="Z39">
        <v>0</v>
      </c>
      <c r="AA39" s="202">
        <v>13.03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42.55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58.11</v>
      </c>
      <c r="AQ39" s="202">
        <v>33.18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273.36</v>
      </c>
      <c r="L40" s="202">
        <v>5</v>
      </c>
      <c r="M40" s="202">
        <v>17.43</v>
      </c>
      <c r="N40" s="202">
        <v>50.52</v>
      </c>
      <c r="O40" s="202">
        <v>71.36</v>
      </c>
      <c r="P40" s="202">
        <v>11.62</v>
      </c>
      <c r="Q40" s="202">
        <v>5.08</v>
      </c>
      <c r="R40" s="202">
        <v>10.67</v>
      </c>
      <c r="S40" s="202">
        <v>6.78</v>
      </c>
      <c r="T40" s="202">
        <v>0</v>
      </c>
      <c r="U40" s="202">
        <v>49.44</v>
      </c>
      <c r="V40" s="202">
        <v>3.87</v>
      </c>
      <c r="W40" s="202">
        <v>10.86</v>
      </c>
      <c r="X40" s="202">
        <v>23.55</v>
      </c>
      <c r="Y40" s="202">
        <v>0</v>
      </c>
      <c r="Z40">
        <v>0</v>
      </c>
      <c r="AA40" s="202">
        <v>12.03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42.55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58.11</v>
      </c>
      <c r="AQ40" s="202">
        <v>33.18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273.36</v>
      </c>
      <c r="L41" s="202">
        <v>5</v>
      </c>
      <c r="M41" s="202">
        <v>17.43</v>
      </c>
      <c r="N41" s="202">
        <v>50.52</v>
      </c>
      <c r="O41" s="202">
        <v>71.36</v>
      </c>
      <c r="P41" s="202">
        <v>11.62</v>
      </c>
      <c r="Q41" s="202">
        <v>5.08</v>
      </c>
      <c r="R41" s="202">
        <v>10.67</v>
      </c>
      <c r="S41" s="202">
        <v>6.78</v>
      </c>
      <c r="T41" s="202">
        <v>0</v>
      </c>
      <c r="U41" s="202">
        <v>49.44</v>
      </c>
      <c r="V41" s="202">
        <v>3.87</v>
      </c>
      <c r="W41" s="202">
        <v>9.84</v>
      </c>
      <c r="X41" s="202">
        <v>21.01</v>
      </c>
      <c r="Y41" s="202">
        <v>0</v>
      </c>
      <c r="Z41">
        <v>0</v>
      </c>
      <c r="AA41" s="202">
        <v>12.03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42.55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58.11</v>
      </c>
      <c r="AQ41" s="202">
        <v>33.18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273.36</v>
      </c>
      <c r="L42" s="202">
        <v>5</v>
      </c>
      <c r="M42" s="202">
        <v>17.43</v>
      </c>
      <c r="N42" s="202">
        <v>50.52</v>
      </c>
      <c r="O42" s="202">
        <v>71.36</v>
      </c>
      <c r="P42" s="202">
        <v>11.62</v>
      </c>
      <c r="Q42" s="202">
        <v>5.08</v>
      </c>
      <c r="R42" s="202">
        <v>10.67</v>
      </c>
      <c r="S42" s="202">
        <v>6.78</v>
      </c>
      <c r="T42" s="202">
        <v>0</v>
      </c>
      <c r="U42" s="202">
        <v>49.44</v>
      </c>
      <c r="V42" s="202">
        <v>3.87</v>
      </c>
      <c r="W42" s="202">
        <v>9.84</v>
      </c>
      <c r="X42" s="202">
        <v>23.24</v>
      </c>
      <c r="Y42" s="202">
        <v>0</v>
      </c>
      <c r="Z42">
        <v>0</v>
      </c>
      <c r="AA42" s="202">
        <v>12.03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42.55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58.11</v>
      </c>
      <c r="AQ42" s="202">
        <v>33.18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273.36</v>
      </c>
      <c r="L43" s="202">
        <v>5</v>
      </c>
      <c r="M43" s="202">
        <v>30.89</v>
      </c>
      <c r="N43" s="202">
        <v>50.52</v>
      </c>
      <c r="O43" s="202">
        <v>71.36</v>
      </c>
      <c r="P43" s="202">
        <v>11.62</v>
      </c>
      <c r="Q43" s="202">
        <v>5.08</v>
      </c>
      <c r="R43" s="202">
        <v>10.67</v>
      </c>
      <c r="S43" s="202">
        <v>6.78</v>
      </c>
      <c r="T43" s="202">
        <v>0</v>
      </c>
      <c r="U43" s="202">
        <v>49.44</v>
      </c>
      <c r="V43" s="202">
        <v>3.87</v>
      </c>
      <c r="W43" s="202">
        <v>10.86</v>
      </c>
      <c r="X43" s="202">
        <v>23.55</v>
      </c>
      <c r="Y43" s="202">
        <v>0</v>
      </c>
      <c r="Z43">
        <v>0</v>
      </c>
      <c r="AA43" s="202">
        <v>13.03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41.14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58.11</v>
      </c>
      <c r="AQ43" s="202">
        <v>25.39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273.36</v>
      </c>
      <c r="L44" s="202">
        <v>5</v>
      </c>
      <c r="M44" s="202">
        <v>30.89</v>
      </c>
      <c r="N44" s="202">
        <v>50.52</v>
      </c>
      <c r="O44" s="202">
        <v>71.36</v>
      </c>
      <c r="P44" s="202">
        <v>11.62</v>
      </c>
      <c r="Q44" s="202">
        <v>5.08</v>
      </c>
      <c r="R44" s="202">
        <v>10.67</v>
      </c>
      <c r="S44" s="202">
        <v>6.78</v>
      </c>
      <c r="T44" s="202">
        <v>0</v>
      </c>
      <c r="U44" s="202">
        <v>49.44</v>
      </c>
      <c r="V44" s="202">
        <v>3.87</v>
      </c>
      <c r="W44" s="202">
        <v>10.86</v>
      </c>
      <c r="X44" s="202">
        <v>23.55</v>
      </c>
      <c r="Y44" s="202">
        <v>0</v>
      </c>
      <c r="Z44">
        <v>0</v>
      </c>
      <c r="AA44" s="202">
        <v>13.03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41.14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58.11</v>
      </c>
      <c r="AQ44" s="202">
        <v>25.39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273.36</v>
      </c>
      <c r="L45" s="202">
        <v>5</v>
      </c>
      <c r="M45" s="202">
        <v>30.89</v>
      </c>
      <c r="N45" s="202">
        <v>50.52</v>
      </c>
      <c r="O45" s="202">
        <v>71.36</v>
      </c>
      <c r="P45" s="202">
        <v>22.95</v>
      </c>
      <c r="Q45" s="202">
        <v>5.08</v>
      </c>
      <c r="R45" s="202">
        <v>10.67</v>
      </c>
      <c r="S45" s="202">
        <v>6.78</v>
      </c>
      <c r="T45" s="202">
        <v>0</v>
      </c>
      <c r="U45" s="202">
        <v>49.44</v>
      </c>
      <c r="V45" s="202">
        <v>3.87</v>
      </c>
      <c r="W45" s="202">
        <v>10.86</v>
      </c>
      <c r="X45" s="202">
        <v>23.55</v>
      </c>
      <c r="Y45" s="202">
        <v>0</v>
      </c>
      <c r="Z45">
        <v>0</v>
      </c>
      <c r="AA45" s="202">
        <v>13.03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41.14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58.11</v>
      </c>
      <c r="AQ45" s="202">
        <v>25.39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273.36</v>
      </c>
      <c r="L46" s="202">
        <v>5</v>
      </c>
      <c r="M46" s="202">
        <v>30.89</v>
      </c>
      <c r="N46" s="202">
        <v>50.52</v>
      </c>
      <c r="O46" s="202">
        <v>71.36</v>
      </c>
      <c r="P46" s="202">
        <v>22.95</v>
      </c>
      <c r="Q46" s="202">
        <v>5.08</v>
      </c>
      <c r="R46" s="202">
        <v>10.67</v>
      </c>
      <c r="S46" s="202">
        <v>6.78</v>
      </c>
      <c r="T46" s="202">
        <v>0</v>
      </c>
      <c r="U46" s="202">
        <v>49.44</v>
      </c>
      <c r="V46" s="202">
        <v>3.87</v>
      </c>
      <c r="W46" s="202">
        <v>10.86</v>
      </c>
      <c r="X46" s="202">
        <v>23.55</v>
      </c>
      <c r="Y46" s="202">
        <v>0</v>
      </c>
      <c r="Z46">
        <v>0</v>
      </c>
      <c r="AA46" s="202">
        <v>13.03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43.12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58.11</v>
      </c>
      <c r="AQ46" s="202">
        <v>25.39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273.36</v>
      </c>
      <c r="L47" s="202">
        <v>5</v>
      </c>
      <c r="M47" s="202">
        <v>30.89</v>
      </c>
      <c r="N47" s="202">
        <v>50.52</v>
      </c>
      <c r="O47" s="202">
        <v>71.36</v>
      </c>
      <c r="P47" s="202">
        <v>21.68</v>
      </c>
      <c r="Q47" s="202">
        <v>5.08</v>
      </c>
      <c r="R47" s="202">
        <v>10.67</v>
      </c>
      <c r="S47" s="202">
        <v>6.78</v>
      </c>
      <c r="T47" s="202">
        <v>0</v>
      </c>
      <c r="U47" s="202">
        <v>49.44</v>
      </c>
      <c r="V47" s="202">
        <v>3.87</v>
      </c>
      <c r="W47" s="202">
        <v>10.86</v>
      </c>
      <c r="X47" s="202">
        <v>23.55</v>
      </c>
      <c r="Y47" s="202">
        <v>0</v>
      </c>
      <c r="Z47">
        <v>0</v>
      </c>
      <c r="AA47" s="202">
        <v>12.03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43.12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58.11</v>
      </c>
      <c r="AQ47" s="202">
        <v>25.39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273.36</v>
      </c>
      <c r="L48" s="202">
        <v>5</v>
      </c>
      <c r="M48" s="202">
        <v>30.89</v>
      </c>
      <c r="N48" s="202">
        <v>50.52</v>
      </c>
      <c r="O48" s="202">
        <v>71.36</v>
      </c>
      <c r="P48" s="202">
        <v>21.68</v>
      </c>
      <c r="Q48" s="202">
        <v>5.08</v>
      </c>
      <c r="R48" s="202">
        <v>10.67</v>
      </c>
      <c r="S48" s="202">
        <v>6.78</v>
      </c>
      <c r="T48" s="202">
        <v>0</v>
      </c>
      <c r="U48" s="202">
        <v>49.44</v>
      </c>
      <c r="V48" s="202">
        <v>3.87</v>
      </c>
      <c r="W48" s="202">
        <v>10.86</v>
      </c>
      <c r="X48" s="202">
        <v>23.55</v>
      </c>
      <c r="Y48" s="202">
        <v>0</v>
      </c>
      <c r="Z48">
        <v>0</v>
      </c>
      <c r="AA48" s="202">
        <v>12.03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43.12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58.11</v>
      </c>
      <c r="AQ48" s="202">
        <v>25.39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273.36</v>
      </c>
      <c r="L49" s="202">
        <v>5</v>
      </c>
      <c r="M49" s="202">
        <v>30.89</v>
      </c>
      <c r="N49" s="202">
        <v>50.52</v>
      </c>
      <c r="O49" s="202">
        <v>71.36</v>
      </c>
      <c r="P49" s="202">
        <v>22.95</v>
      </c>
      <c r="Q49" s="202">
        <v>5.08</v>
      </c>
      <c r="R49" s="202">
        <v>10.67</v>
      </c>
      <c r="S49" s="202">
        <v>6.78</v>
      </c>
      <c r="T49" s="202">
        <v>0</v>
      </c>
      <c r="U49" s="202">
        <v>49.44</v>
      </c>
      <c r="V49" s="202">
        <v>3.87</v>
      </c>
      <c r="W49" s="202">
        <v>10.86</v>
      </c>
      <c r="X49" s="202">
        <v>23.55</v>
      </c>
      <c r="Y49" s="202">
        <v>0</v>
      </c>
      <c r="Z49">
        <v>0</v>
      </c>
      <c r="AA49" s="202">
        <v>12.03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43.12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58.11</v>
      </c>
      <c r="AQ49" s="202">
        <v>25.39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273.36</v>
      </c>
      <c r="L50" s="202">
        <v>5</v>
      </c>
      <c r="M50" s="202">
        <v>30.89</v>
      </c>
      <c r="N50" s="202">
        <v>50.52</v>
      </c>
      <c r="O50" s="202">
        <v>71.36</v>
      </c>
      <c r="P50" s="202">
        <v>22.95</v>
      </c>
      <c r="Q50" s="202">
        <v>5.08</v>
      </c>
      <c r="R50" s="202">
        <v>10.67</v>
      </c>
      <c r="S50" s="202">
        <v>6.78</v>
      </c>
      <c r="T50" s="202">
        <v>0</v>
      </c>
      <c r="U50" s="202">
        <v>49.44</v>
      </c>
      <c r="V50" s="202">
        <v>3.87</v>
      </c>
      <c r="W50" s="202">
        <v>10.86</v>
      </c>
      <c r="X50" s="202">
        <v>23.55</v>
      </c>
      <c r="Y50" s="202">
        <v>0</v>
      </c>
      <c r="Z50">
        <v>0</v>
      </c>
      <c r="AA50" s="202">
        <v>12.03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43.12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58.11</v>
      </c>
      <c r="AQ50" s="202">
        <v>25.39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273.36</v>
      </c>
      <c r="L51" s="202">
        <v>5</v>
      </c>
      <c r="M51" s="202">
        <v>30.89</v>
      </c>
      <c r="N51" s="202">
        <v>50.52</v>
      </c>
      <c r="O51" s="202">
        <v>71.36</v>
      </c>
      <c r="P51" s="202">
        <v>23.7</v>
      </c>
      <c r="Q51" s="202">
        <v>5.08</v>
      </c>
      <c r="R51" s="202">
        <v>10.67</v>
      </c>
      <c r="S51" s="202">
        <v>6.78</v>
      </c>
      <c r="T51" s="202">
        <v>0</v>
      </c>
      <c r="U51" s="202">
        <v>49.44</v>
      </c>
      <c r="V51" s="202">
        <v>3.87</v>
      </c>
      <c r="W51" s="202">
        <v>10.86</v>
      </c>
      <c r="X51" s="202">
        <v>24</v>
      </c>
      <c r="Y51" s="202">
        <v>0</v>
      </c>
      <c r="Z51">
        <v>0</v>
      </c>
      <c r="AA51" s="202">
        <v>12.03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43.12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58.11</v>
      </c>
      <c r="AQ51" s="202">
        <v>25.39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273.36</v>
      </c>
      <c r="L52" s="202">
        <v>5</v>
      </c>
      <c r="M52" s="202">
        <v>30.89</v>
      </c>
      <c r="N52" s="202">
        <v>50.52</v>
      </c>
      <c r="O52" s="202">
        <v>71.36</v>
      </c>
      <c r="P52" s="202">
        <v>23.7</v>
      </c>
      <c r="Q52" s="202">
        <v>5.08</v>
      </c>
      <c r="R52" s="202">
        <v>10.67</v>
      </c>
      <c r="S52" s="202">
        <v>6.78</v>
      </c>
      <c r="T52" s="202">
        <v>0</v>
      </c>
      <c r="U52" s="202">
        <v>49.44</v>
      </c>
      <c r="V52" s="202">
        <v>3.87</v>
      </c>
      <c r="W52" s="202">
        <v>10.86</v>
      </c>
      <c r="X52" s="202">
        <v>24</v>
      </c>
      <c r="Y52" s="202">
        <v>0</v>
      </c>
      <c r="Z52">
        <v>0</v>
      </c>
      <c r="AA52" s="202">
        <v>12.03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43.12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58.11</v>
      </c>
      <c r="AQ52" s="202">
        <v>25.39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273.36</v>
      </c>
      <c r="L53" s="202">
        <v>5</v>
      </c>
      <c r="M53" s="202">
        <v>30.89</v>
      </c>
      <c r="N53" s="202">
        <v>50.52</v>
      </c>
      <c r="O53" s="202">
        <v>71.36</v>
      </c>
      <c r="P53" s="202">
        <v>12</v>
      </c>
      <c r="Q53" s="202">
        <v>5.08</v>
      </c>
      <c r="R53" s="202">
        <v>10.67</v>
      </c>
      <c r="S53" s="202">
        <v>6.78</v>
      </c>
      <c r="T53" s="202">
        <v>0</v>
      </c>
      <c r="U53" s="202">
        <v>54.29</v>
      </c>
      <c r="V53" s="202">
        <v>3.87</v>
      </c>
      <c r="W53" s="202">
        <v>10.86</v>
      </c>
      <c r="X53" s="202">
        <v>24</v>
      </c>
      <c r="Y53" s="202">
        <v>0</v>
      </c>
      <c r="Z53">
        <v>0</v>
      </c>
      <c r="AA53" s="202">
        <v>12.03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43.12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58.11</v>
      </c>
      <c r="AQ53" s="202">
        <v>25.39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273.36</v>
      </c>
      <c r="L54" s="202">
        <v>5</v>
      </c>
      <c r="M54" s="202">
        <v>30.89</v>
      </c>
      <c r="N54" s="202">
        <v>50.52</v>
      </c>
      <c r="O54" s="202">
        <v>71.36</v>
      </c>
      <c r="P54" s="202">
        <v>11.62</v>
      </c>
      <c r="Q54" s="202">
        <v>5.08</v>
      </c>
      <c r="R54" s="202">
        <v>10.67</v>
      </c>
      <c r="S54" s="202">
        <v>6.78</v>
      </c>
      <c r="T54" s="202">
        <v>0</v>
      </c>
      <c r="U54" s="202">
        <v>55.42</v>
      </c>
      <c r="V54" s="202">
        <v>3.87</v>
      </c>
      <c r="W54" s="202">
        <v>10.86</v>
      </c>
      <c r="X54" s="202">
        <v>24</v>
      </c>
      <c r="Y54" s="202">
        <v>0</v>
      </c>
      <c r="Z54">
        <v>0</v>
      </c>
      <c r="AA54" s="202">
        <v>12.03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43.12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58.11</v>
      </c>
      <c r="AQ54" s="202">
        <v>25.39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273.36</v>
      </c>
      <c r="L55" s="202">
        <v>5</v>
      </c>
      <c r="M55" s="202">
        <v>30.89</v>
      </c>
      <c r="N55" s="202">
        <v>50.52</v>
      </c>
      <c r="O55" s="202">
        <v>71.36</v>
      </c>
      <c r="P55" s="202">
        <v>14.7</v>
      </c>
      <c r="Q55" s="202">
        <v>5.08</v>
      </c>
      <c r="R55" s="202">
        <v>10.67</v>
      </c>
      <c r="S55" s="202">
        <v>6.78</v>
      </c>
      <c r="T55" s="202">
        <v>0</v>
      </c>
      <c r="U55" s="202">
        <v>58.39</v>
      </c>
      <c r="V55" s="202">
        <v>3.88</v>
      </c>
      <c r="W55" s="202">
        <v>10.86</v>
      </c>
      <c r="X55" s="202">
        <v>24</v>
      </c>
      <c r="Y55" s="202">
        <v>0</v>
      </c>
      <c r="Z55">
        <v>0</v>
      </c>
      <c r="AA55" s="202">
        <v>12.03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41.85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58.11</v>
      </c>
      <c r="AQ55" s="202">
        <v>25.39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273.36</v>
      </c>
      <c r="L56" s="202">
        <v>5</v>
      </c>
      <c r="M56" s="202">
        <v>30.89</v>
      </c>
      <c r="N56" s="202">
        <v>50.52</v>
      </c>
      <c r="O56" s="202">
        <v>71.36</v>
      </c>
      <c r="P56" s="202">
        <v>14.7</v>
      </c>
      <c r="Q56" s="202">
        <v>5.08</v>
      </c>
      <c r="R56" s="202">
        <v>10.67</v>
      </c>
      <c r="S56" s="202">
        <v>6.78</v>
      </c>
      <c r="T56" s="202">
        <v>0</v>
      </c>
      <c r="U56" s="202">
        <v>59.56</v>
      </c>
      <c r="V56" s="202">
        <v>3.88</v>
      </c>
      <c r="W56" s="202">
        <v>10.86</v>
      </c>
      <c r="X56" s="202">
        <v>24</v>
      </c>
      <c r="Y56" s="202">
        <v>0</v>
      </c>
      <c r="Z56">
        <v>0</v>
      </c>
      <c r="AA56" s="202">
        <v>12.03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41.85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58.11</v>
      </c>
      <c r="AQ56" s="202">
        <v>25.39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273.36</v>
      </c>
      <c r="L57" s="202">
        <v>5</v>
      </c>
      <c r="M57" s="202">
        <v>30.89</v>
      </c>
      <c r="N57" s="202">
        <v>50.52</v>
      </c>
      <c r="O57" s="202">
        <v>71.36</v>
      </c>
      <c r="P57" s="202">
        <v>14.7</v>
      </c>
      <c r="Q57" s="202">
        <v>5.08</v>
      </c>
      <c r="R57" s="202">
        <v>10.67</v>
      </c>
      <c r="S57" s="202">
        <v>6.78</v>
      </c>
      <c r="T57" s="202">
        <v>0</v>
      </c>
      <c r="U57" s="202">
        <v>60.73</v>
      </c>
      <c r="V57" s="202">
        <v>3.88</v>
      </c>
      <c r="W57" s="202">
        <v>10.86</v>
      </c>
      <c r="X57" s="202">
        <v>24</v>
      </c>
      <c r="Y57" s="202">
        <v>0</v>
      </c>
      <c r="Z57">
        <v>0</v>
      </c>
      <c r="AA57" s="202">
        <v>11.65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41.85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58.11</v>
      </c>
      <c r="AQ57" s="202">
        <v>25.39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273.36</v>
      </c>
      <c r="L58" s="202">
        <v>5</v>
      </c>
      <c r="M58" s="202">
        <v>30.89</v>
      </c>
      <c r="N58" s="202">
        <v>50.52</v>
      </c>
      <c r="O58" s="202">
        <v>71.36</v>
      </c>
      <c r="P58" s="202">
        <v>26.12</v>
      </c>
      <c r="Q58" s="202">
        <v>5.08</v>
      </c>
      <c r="R58" s="202">
        <v>10.67</v>
      </c>
      <c r="S58" s="202">
        <v>6.78</v>
      </c>
      <c r="T58" s="202">
        <v>0</v>
      </c>
      <c r="U58" s="202">
        <v>61.73</v>
      </c>
      <c r="V58" s="202">
        <v>3.88</v>
      </c>
      <c r="W58" s="202">
        <v>10.86</v>
      </c>
      <c r="X58" s="202">
        <v>24</v>
      </c>
      <c r="Y58" s="202">
        <v>0</v>
      </c>
      <c r="Z58">
        <v>0</v>
      </c>
      <c r="AA58" s="202">
        <v>11.65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41.85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58.11</v>
      </c>
      <c r="AQ58" s="202">
        <v>25.39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273.36</v>
      </c>
      <c r="L59" s="202">
        <v>5</v>
      </c>
      <c r="M59" s="202">
        <v>30.89</v>
      </c>
      <c r="N59" s="202">
        <v>50.52</v>
      </c>
      <c r="O59" s="202">
        <v>71.36</v>
      </c>
      <c r="P59" s="202">
        <v>26.12</v>
      </c>
      <c r="Q59" s="202">
        <v>5.08</v>
      </c>
      <c r="R59" s="202">
        <v>10.67</v>
      </c>
      <c r="S59" s="202">
        <v>6.78</v>
      </c>
      <c r="T59" s="202">
        <v>0</v>
      </c>
      <c r="U59" s="202">
        <v>61.73</v>
      </c>
      <c r="V59" s="202">
        <v>6.08</v>
      </c>
      <c r="W59" s="202">
        <v>19.11</v>
      </c>
      <c r="X59" s="202">
        <v>42.05</v>
      </c>
      <c r="Y59" s="202">
        <v>0</v>
      </c>
      <c r="Z59">
        <v>0</v>
      </c>
      <c r="AA59" s="202">
        <v>11.65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41.85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58.11</v>
      </c>
      <c r="AQ59" s="202">
        <v>25.39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273.36</v>
      </c>
      <c r="L60" s="202">
        <v>5</v>
      </c>
      <c r="M60" s="202">
        <v>30.89</v>
      </c>
      <c r="N60" s="202">
        <v>50.52</v>
      </c>
      <c r="O60" s="202">
        <v>71.36</v>
      </c>
      <c r="P60" s="202">
        <v>26.12</v>
      </c>
      <c r="Q60" s="202">
        <v>5.08</v>
      </c>
      <c r="R60" s="202">
        <v>10.67</v>
      </c>
      <c r="S60" s="202">
        <v>6.78</v>
      </c>
      <c r="T60" s="202">
        <v>0</v>
      </c>
      <c r="U60" s="202">
        <v>61.73</v>
      </c>
      <c r="V60" s="202">
        <v>6.08</v>
      </c>
      <c r="W60" s="202">
        <v>19.11</v>
      </c>
      <c r="X60" s="202">
        <v>42.05</v>
      </c>
      <c r="Y60" s="202">
        <v>0</v>
      </c>
      <c r="Z60">
        <v>0</v>
      </c>
      <c r="AA60" s="202">
        <v>11.65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41.85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58.11</v>
      </c>
      <c r="AQ60" s="202">
        <v>25.39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273.36</v>
      </c>
      <c r="L61" s="202">
        <v>5</v>
      </c>
      <c r="M61" s="202">
        <v>30.89</v>
      </c>
      <c r="N61" s="202">
        <v>50.52</v>
      </c>
      <c r="O61" s="202">
        <v>71.36</v>
      </c>
      <c r="P61" s="202">
        <v>26.12</v>
      </c>
      <c r="Q61" s="202">
        <v>5.08</v>
      </c>
      <c r="R61" s="202">
        <v>10.67</v>
      </c>
      <c r="S61" s="202">
        <v>6.78</v>
      </c>
      <c r="T61" s="202">
        <v>0</v>
      </c>
      <c r="U61" s="202">
        <v>61.73</v>
      </c>
      <c r="V61" s="202">
        <v>6.08</v>
      </c>
      <c r="W61" s="202">
        <v>19.11</v>
      </c>
      <c r="X61" s="202">
        <v>42.05</v>
      </c>
      <c r="Y61" s="202">
        <v>0</v>
      </c>
      <c r="Z61">
        <v>0</v>
      </c>
      <c r="AA61" s="202">
        <v>11.65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41.85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58.11</v>
      </c>
      <c r="AQ61" s="202">
        <v>25.39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273.36</v>
      </c>
      <c r="L62" s="202">
        <v>5</v>
      </c>
      <c r="M62" s="202">
        <v>30.89</v>
      </c>
      <c r="N62" s="202">
        <v>50.52</v>
      </c>
      <c r="O62" s="202">
        <v>71.36</v>
      </c>
      <c r="P62" s="202">
        <v>26.12</v>
      </c>
      <c r="Q62" s="202">
        <v>5.08</v>
      </c>
      <c r="R62" s="202">
        <v>10.67</v>
      </c>
      <c r="S62" s="202">
        <v>6.78</v>
      </c>
      <c r="T62" s="202">
        <v>0</v>
      </c>
      <c r="U62" s="202">
        <v>61.73</v>
      </c>
      <c r="V62" s="202">
        <v>6.08</v>
      </c>
      <c r="W62" s="202">
        <v>19.11</v>
      </c>
      <c r="X62" s="202">
        <v>42.05</v>
      </c>
      <c r="Y62" s="202">
        <v>0</v>
      </c>
      <c r="Z62">
        <v>0</v>
      </c>
      <c r="AA62" s="202">
        <v>11.65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41.85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87.16</v>
      </c>
      <c r="AQ62" s="202">
        <v>25.39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275.05</v>
      </c>
      <c r="L63" s="202">
        <v>9.08</v>
      </c>
      <c r="M63" s="202">
        <v>30.89</v>
      </c>
      <c r="N63" s="202">
        <v>50.52</v>
      </c>
      <c r="O63" s="202">
        <v>71.36</v>
      </c>
      <c r="P63" s="202">
        <v>26.12</v>
      </c>
      <c r="Q63" s="202">
        <v>8.75</v>
      </c>
      <c r="R63" s="202">
        <v>18.03</v>
      </c>
      <c r="S63" s="202">
        <v>11.22</v>
      </c>
      <c r="T63" s="202">
        <v>0</v>
      </c>
      <c r="U63" s="202">
        <v>61.73</v>
      </c>
      <c r="V63" s="202">
        <v>6.08</v>
      </c>
      <c r="W63" s="202">
        <v>19.11</v>
      </c>
      <c r="X63" s="202">
        <v>42.05</v>
      </c>
      <c r="Y63" s="202">
        <v>0</v>
      </c>
      <c r="Z63">
        <v>0</v>
      </c>
      <c r="AA63" s="202">
        <v>11.65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41.85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117.19</v>
      </c>
      <c r="AQ63" s="202">
        <v>34.26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294.42</v>
      </c>
      <c r="L64" s="202">
        <v>9.08</v>
      </c>
      <c r="M64" s="202">
        <v>30.89</v>
      </c>
      <c r="N64" s="202">
        <v>50.52</v>
      </c>
      <c r="O64" s="202">
        <v>71.36</v>
      </c>
      <c r="P64" s="202">
        <v>26.12</v>
      </c>
      <c r="Q64" s="202">
        <v>8.75</v>
      </c>
      <c r="R64" s="202">
        <v>18.03</v>
      </c>
      <c r="S64" s="202">
        <v>11.22</v>
      </c>
      <c r="T64" s="202">
        <v>0</v>
      </c>
      <c r="U64" s="202">
        <v>61.73</v>
      </c>
      <c r="V64" s="202">
        <v>6.08</v>
      </c>
      <c r="W64" s="202">
        <v>19.11</v>
      </c>
      <c r="X64" s="202">
        <v>42.05</v>
      </c>
      <c r="Y64" s="202">
        <v>0</v>
      </c>
      <c r="Z64">
        <v>0</v>
      </c>
      <c r="AA64" s="202">
        <v>11.65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41.85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117.19</v>
      </c>
      <c r="AQ64" s="202">
        <v>34.26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323.48</v>
      </c>
      <c r="L65" s="202">
        <v>9.08</v>
      </c>
      <c r="M65" s="202">
        <v>30.89</v>
      </c>
      <c r="N65" s="202">
        <v>50.52</v>
      </c>
      <c r="O65" s="202">
        <v>71.36</v>
      </c>
      <c r="P65" s="202">
        <v>26.12</v>
      </c>
      <c r="Q65" s="202">
        <v>8.75</v>
      </c>
      <c r="R65" s="202">
        <v>18.03</v>
      </c>
      <c r="S65" s="202">
        <v>11.22</v>
      </c>
      <c r="T65" s="202">
        <v>0</v>
      </c>
      <c r="U65" s="202">
        <v>61.73</v>
      </c>
      <c r="V65" s="202">
        <v>6.08</v>
      </c>
      <c r="W65" s="202">
        <v>19.11</v>
      </c>
      <c r="X65" s="202">
        <v>42.05</v>
      </c>
      <c r="Y65" s="202">
        <v>0</v>
      </c>
      <c r="Z65">
        <v>0</v>
      </c>
      <c r="AA65" s="202">
        <v>11.65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41.85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117.19</v>
      </c>
      <c r="AQ65" s="202">
        <v>34.26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331.22</v>
      </c>
      <c r="L66" s="202">
        <v>9.08</v>
      </c>
      <c r="M66" s="202">
        <v>30.89</v>
      </c>
      <c r="N66" s="202">
        <v>50.52</v>
      </c>
      <c r="O66" s="202">
        <v>71.36</v>
      </c>
      <c r="P66" s="202">
        <v>26.12</v>
      </c>
      <c r="Q66" s="202">
        <v>8.75</v>
      </c>
      <c r="R66" s="202">
        <v>18.03</v>
      </c>
      <c r="S66" s="202">
        <v>11.22</v>
      </c>
      <c r="T66" s="202">
        <v>0</v>
      </c>
      <c r="U66" s="202">
        <v>61.73</v>
      </c>
      <c r="V66" s="202">
        <v>6.08</v>
      </c>
      <c r="W66" s="202">
        <v>19.11</v>
      </c>
      <c r="X66" s="202">
        <v>42.05</v>
      </c>
      <c r="Y66" s="202">
        <v>0</v>
      </c>
      <c r="Z66">
        <v>0</v>
      </c>
      <c r="AA66" s="202">
        <v>11.65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41.85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117.19</v>
      </c>
      <c r="AQ66" s="202">
        <v>34.26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332.19</v>
      </c>
      <c r="L67" s="202">
        <v>9.08</v>
      </c>
      <c r="M67" s="202">
        <v>30.89</v>
      </c>
      <c r="N67" s="202">
        <v>50.52</v>
      </c>
      <c r="O67" s="202">
        <v>71.36</v>
      </c>
      <c r="P67" s="202">
        <v>26.12</v>
      </c>
      <c r="Q67" s="202">
        <v>8.75</v>
      </c>
      <c r="R67" s="202">
        <v>18.03</v>
      </c>
      <c r="S67" s="202">
        <v>11.22</v>
      </c>
      <c r="T67" s="202">
        <v>0</v>
      </c>
      <c r="U67" s="202">
        <v>61.73</v>
      </c>
      <c r="V67" s="202">
        <v>6.08</v>
      </c>
      <c r="W67" s="202">
        <v>19.11</v>
      </c>
      <c r="X67" s="202">
        <v>42.05</v>
      </c>
      <c r="Y67" s="202">
        <v>0</v>
      </c>
      <c r="Z67">
        <v>0</v>
      </c>
      <c r="AA67" s="202">
        <v>11.65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41.85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117.19</v>
      </c>
      <c r="AQ67" s="202">
        <v>34.26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358.34</v>
      </c>
      <c r="L68" s="202">
        <v>9.08</v>
      </c>
      <c r="M68" s="202">
        <v>30.89</v>
      </c>
      <c r="N68" s="202">
        <v>50.52</v>
      </c>
      <c r="O68" s="202">
        <v>71.36</v>
      </c>
      <c r="P68" s="202">
        <v>26.12</v>
      </c>
      <c r="Q68" s="202">
        <v>8.75</v>
      </c>
      <c r="R68" s="202">
        <v>18.03</v>
      </c>
      <c r="S68" s="202">
        <v>11.22</v>
      </c>
      <c r="T68" s="202">
        <v>0</v>
      </c>
      <c r="U68" s="202">
        <v>61.73</v>
      </c>
      <c r="V68" s="202">
        <v>6.08</v>
      </c>
      <c r="W68" s="202">
        <v>19.11</v>
      </c>
      <c r="X68" s="202">
        <v>42.05</v>
      </c>
      <c r="Y68" s="202">
        <v>0</v>
      </c>
      <c r="Z68">
        <v>0</v>
      </c>
      <c r="AA68" s="202">
        <v>11.65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41.85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117.19</v>
      </c>
      <c r="AQ68" s="202">
        <v>34.26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432.92</v>
      </c>
      <c r="L69" s="202">
        <v>9.08</v>
      </c>
      <c r="M69" s="202">
        <v>30.89</v>
      </c>
      <c r="N69" s="202">
        <v>50.52</v>
      </c>
      <c r="O69" s="202">
        <v>71.36</v>
      </c>
      <c r="P69" s="202">
        <v>26.12</v>
      </c>
      <c r="Q69" s="202">
        <v>8.75</v>
      </c>
      <c r="R69" s="202">
        <v>18.03</v>
      </c>
      <c r="S69" s="202">
        <v>11.22</v>
      </c>
      <c r="T69" s="202">
        <v>0</v>
      </c>
      <c r="U69" s="202">
        <v>61.73</v>
      </c>
      <c r="V69" s="202">
        <v>6.08</v>
      </c>
      <c r="W69" s="202">
        <v>19.11</v>
      </c>
      <c r="X69" s="202">
        <v>42.05</v>
      </c>
      <c r="Y69" s="202">
        <v>0</v>
      </c>
      <c r="Z69">
        <v>0</v>
      </c>
      <c r="AA69" s="202">
        <v>11.65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41.85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117.19</v>
      </c>
      <c r="AQ69" s="202">
        <v>34.26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435.82</v>
      </c>
      <c r="L70" s="202">
        <v>9.08</v>
      </c>
      <c r="M70" s="202">
        <v>30.89</v>
      </c>
      <c r="N70" s="202">
        <v>50.52</v>
      </c>
      <c r="O70" s="202">
        <v>71.36</v>
      </c>
      <c r="P70" s="202">
        <v>26.12</v>
      </c>
      <c r="Q70" s="202">
        <v>8.75</v>
      </c>
      <c r="R70" s="202">
        <v>18.03</v>
      </c>
      <c r="S70" s="202">
        <v>11.22</v>
      </c>
      <c r="T70" s="202">
        <v>0</v>
      </c>
      <c r="U70" s="202">
        <v>61.73</v>
      </c>
      <c r="V70" s="202">
        <v>6.08</v>
      </c>
      <c r="W70" s="202">
        <v>19.11</v>
      </c>
      <c r="X70" s="202">
        <v>42.05</v>
      </c>
      <c r="Y70" s="202">
        <v>0</v>
      </c>
      <c r="Z70">
        <v>0</v>
      </c>
      <c r="AA70" s="202">
        <v>11.65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41.85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117.19</v>
      </c>
      <c r="AQ70" s="202">
        <v>34.26</v>
      </c>
      <c r="AR70" s="202">
        <v>43.66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435.82</v>
      </c>
      <c r="L71" s="202">
        <v>9.08</v>
      </c>
      <c r="M71" s="202">
        <v>30.89</v>
      </c>
      <c r="N71" s="202">
        <v>50.52</v>
      </c>
      <c r="O71" s="202">
        <v>71.36</v>
      </c>
      <c r="P71" s="202">
        <v>26.12</v>
      </c>
      <c r="Q71" s="202">
        <v>8.75</v>
      </c>
      <c r="R71" s="202">
        <v>18.03</v>
      </c>
      <c r="S71" s="202">
        <v>11.22</v>
      </c>
      <c r="T71" s="202">
        <v>0</v>
      </c>
      <c r="U71" s="202">
        <v>61.73</v>
      </c>
      <c r="V71" s="202">
        <v>6.08</v>
      </c>
      <c r="W71" s="202">
        <v>19.11</v>
      </c>
      <c r="X71" s="202">
        <v>42.05</v>
      </c>
      <c r="Y71" s="202">
        <v>0</v>
      </c>
      <c r="Z71">
        <v>0</v>
      </c>
      <c r="AA71" s="202">
        <v>11.65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41.85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117.19</v>
      </c>
      <c r="AQ71" s="202">
        <v>34.26</v>
      </c>
      <c r="AR71" s="202">
        <v>39.82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435.82</v>
      </c>
      <c r="L72" s="202">
        <v>9.08</v>
      </c>
      <c r="M72" s="202">
        <v>30.89</v>
      </c>
      <c r="N72" s="202">
        <v>50.52</v>
      </c>
      <c r="O72" s="202">
        <v>71.36</v>
      </c>
      <c r="P72" s="202">
        <v>26.12</v>
      </c>
      <c r="Q72" s="202">
        <v>8.75</v>
      </c>
      <c r="R72" s="202">
        <v>18.03</v>
      </c>
      <c r="S72" s="202">
        <v>11.22</v>
      </c>
      <c r="T72" s="202">
        <v>0</v>
      </c>
      <c r="U72" s="202">
        <v>61.73</v>
      </c>
      <c r="V72" s="202">
        <v>6.08</v>
      </c>
      <c r="W72" s="202">
        <v>19.11</v>
      </c>
      <c r="X72" s="202">
        <v>42.05</v>
      </c>
      <c r="Y72" s="202">
        <v>0</v>
      </c>
      <c r="Z72">
        <v>0</v>
      </c>
      <c r="AA72" s="202">
        <v>11.65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41.85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117.19</v>
      </c>
      <c r="AQ72" s="202">
        <v>34.26</v>
      </c>
      <c r="AR72" s="202">
        <v>35.99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426.14</v>
      </c>
      <c r="L73" s="202">
        <v>9.08</v>
      </c>
      <c r="M73" s="202">
        <v>30.89</v>
      </c>
      <c r="N73" s="202">
        <v>50.52</v>
      </c>
      <c r="O73" s="202">
        <v>71.36</v>
      </c>
      <c r="P73" s="202">
        <v>26.12</v>
      </c>
      <c r="Q73" s="202">
        <v>8.75</v>
      </c>
      <c r="R73" s="202">
        <v>17.850000000000001</v>
      </c>
      <c r="S73" s="202">
        <v>11.22</v>
      </c>
      <c r="T73" s="202">
        <v>0</v>
      </c>
      <c r="U73" s="202">
        <v>61.73</v>
      </c>
      <c r="V73" s="202">
        <v>6.08</v>
      </c>
      <c r="W73" s="202">
        <v>19.11</v>
      </c>
      <c r="X73" s="202">
        <v>42.05</v>
      </c>
      <c r="Y73" s="202">
        <v>0</v>
      </c>
      <c r="Z73">
        <v>0</v>
      </c>
      <c r="AA73" s="202">
        <v>11.65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41.85</v>
      </c>
      <c r="AH73" s="202">
        <v>0</v>
      </c>
      <c r="AI73" s="202">
        <v>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117.19</v>
      </c>
      <c r="AQ73" s="202">
        <v>33.18</v>
      </c>
      <c r="AR73" s="202">
        <v>33.11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435.82</v>
      </c>
      <c r="L74" s="202">
        <v>9.08</v>
      </c>
      <c r="M74" s="202">
        <v>30.89</v>
      </c>
      <c r="N74" s="202">
        <v>50.52</v>
      </c>
      <c r="O74" s="202">
        <v>71.36</v>
      </c>
      <c r="P74" s="202">
        <v>26.12</v>
      </c>
      <c r="Q74" s="202">
        <v>8.75</v>
      </c>
      <c r="R74" s="202">
        <v>18.03</v>
      </c>
      <c r="S74" s="202">
        <v>11.22</v>
      </c>
      <c r="T74" s="202">
        <v>0</v>
      </c>
      <c r="U74" s="202">
        <v>61.73</v>
      </c>
      <c r="V74" s="202">
        <v>6.08</v>
      </c>
      <c r="W74" s="202">
        <v>19.11</v>
      </c>
      <c r="X74" s="202">
        <v>42.05</v>
      </c>
      <c r="Y74" s="202">
        <v>0</v>
      </c>
      <c r="Z74">
        <v>0</v>
      </c>
      <c r="AA74" s="202">
        <v>11.65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41.85</v>
      </c>
      <c r="AH74" s="202">
        <v>0</v>
      </c>
      <c r="AI74" s="202">
        <v>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117.19</v>
      </c>
      <c r="AQ74" s="202">
        <v>33.18</v>
      </c>
      <c r="AR74" s="202">
        <v>23.6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464.88</v>
      </c>
      <c r="L75" s="202">
        <v>9.02</v>
      </c>
      <c r="M75" s="202">
        <v>30.89</v>
      </c>
      <c r="N75" s="202">
        <v>50.52</v>
      </c>
      <c r="O75" s="202">
        <v>71.36</v>
      </c>
      <c r="P75" s="202">
        <v>26.12</v>
      </c>
      <c r="Q75" s="202">
        <v>8.75</v>
      </c>
      <c r="R75" s="202">
        <v>18.03</v>
      </c>
      <c r="S75" s="202">
        <v>11.22</v>
      </c>
      <c r="T75" s="202">
        <v>0</v>
      </c>
      <c r="U75" s="202">
        <v>61.73</v>
      </c>
      <c r="V75" s="202">
        <v>6.08</v>
      </c>
      <c r="W75" s="202">
        <v>19.11</v>
      </c>
      <c r="X75" s="202">
        <v>42.05</v>
      </c>
      <c r="Y75" s="202">
        <v>0</v>
      </c>
      <c r="Z75">
        <v>0</v>
      </c>
      <c r="AA75" s="202">
        <v>11.65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41.85</v>
      </c>
      <c r="AH75" s="202">
        <v>0</v>
      </c>
      <c r="AI75" s="202">
        <v>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117.19</v>
      </c>
      <c r="AQ75" s="202">
        <v>27.23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440.67</v>
      </c>
      <c r="L76" s="202">
        <v>9.02</v>
      </c>
      <c r="M76" s="202">
        <v>30.89</v>
      </c>
      <c r="N76" s="202">
        <v>50.52</v>
      </c>
      <c r="O76" s="202">
        <v>71.36</v>
      </c>
      <c r="P76" s="202">
        <v>26.12</v>
      </c>
      <c r="Q76" s="202">
        <v>8.75</v>
      </c>
      <c r="R76" s="202">
        <v>18.03</v>
      </c>
      <c r="S76" s="202">
        <v>11.22</v>
      </c>
      <c r="T76" s="202">
        <v>0</v>
      </c>
      <c r="U76" s="202">
        <v>61.73</v>
      </c>
      <c r="V76" s="202">
        <v>6.08</v>
      </c>
      <c r="W76" s="202">
        <v>19.11</v>
      </c>
      <c r="X76" s="202">
        <v>42.05</v>
      </c>
      <c r="Y76" s="202">
        <v>0</v>
      </c>
      <c r="Z76">
        <v>0</v>
      </c>
      <c r="AA76" s="202">
        <v>11.65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41.85</v>
      </c>
      <c r="AH76" s="202">
        <v>0</v>
      </c>
      <c r="AI76" s="202">
        <v>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117.19</v>
      </c>
      <c r="AQ76" s="202">
        <v>27.23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435.82</v>
      </c>
      <c r="L77" s="202">
        <v>9.02</v>
      </c>
      <c r="M77" s="202">
        <v>30.89</v>
      </c>
      <c r="N77" s="202">
        <v>50.52</v>
      </c>
      <c r="O77" s="202">
        <v>71.36</v>
      </c>
      <c r="P77" s="202">
        <v>26.12</v>
      </c>
      <c r="Q77" s="202">
        <v>8.75</v>
      </c>
      <c r="R77" s="202">
        <v>17.489999999999998</v>
      </c>
      <c r="S77" s="202">
        <v>11.22</v>
      </c>
      <c r="T77" s="202">
        <v>0</v>
      </c>
      <c r="U77" s="202">
        <v>61.73</v>
      </c>
      <c r="V77" s="202">
        <v>6.08</v>
      </c>
      <c r="W77" s="202">
        <v>19.11</v>
      </c>
      <c r="X77" s="202">
        <v>42.05</v>
      </c>
      <c r="Y77" s="202">
        <v>0</v>
      </c>
      <c r="Z77">
        <v>0</v>
      </c>
      <c r="AA77" s="202">
        <v>11.65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41.85</v>
      </c>
      <c r="AH77" s="202">
        <v>0</v>
      </c>
      <c r="AI77" s="202">
        <v>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117.19</v>
      </c>
      <c r="AQ77" s="202">
        <v>27.23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438.18</v>
      </c>
      <c r="L78" s="202">
        <v>9.02</v>
      </c>
      <c r="M78" s="202">
        <v>30.89</v>
      </c>
      <c r="N78" s="202">
        <v>50.52</v>
      </c>
      <c r="O78" s="202">
        <v>71.36</v>
      </c>
      <c r="P78" s="202">
        <v>26.12</v>
      </c>
      <c r="Q78" s="202">
        <v>8.58</v>
      </c>
      <c r="R78" s="202">
        <v>17.489999999999998</v>
      </c>
      <c r="S78" s="202">
        <v>10.96</v>
      </c>
      <c r="T78" s="202">
        <v>0</v>
      </c>
      <c r="U78" s="202">
        <v>61.73</v>
      </c>
      <c r="V78" s="202">
        <v>6.08</v>
      </c>
      <c r="W78" s="202">
        <v>19.11</v>
      </c>
      <c r="X78" s="202">
        <v>42.05</v>
      </c>
      <c r="Y78" s="202">
        <v>0</v>
      </c>
      <c r="Z78">
        <v>0</v>
      </c>
      <c r="AA78" s="202">
        <v>11.65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41.85</v>
      </c>
      <c r="AH78" s="202">
        <v>0</v>
      </c>
      <c r="AI78" s="202">
        <v>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117.19</v>
      </c>
      <c r="AQ78" s="202">
        <v>26.37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493.56</v>
      </c>
      <c r="L79" s="202">
        <v>9.02</v>
      </c>
      <c r="M79" s="202">
        <v>30.89</v>
      </c>
      <c r="N79" s="202">
        <v>50.52</v>
      </c>
      <c r="O79" s="202">
        <v>71.36</v>
      </c>
      <c r="P79" s="202">
        <v>26.12</v>
      </c>
      <c r="Q79" s="202">
        <v>8.58</v>
      </c>
      <c r="R79" s="202">
        <v>17.489999999999998</v>
      </c>
      <c r="S79" s="202">
        <v>10.96</v>
      </c>
      <c r="T79" s="202">
        <v>0</v>
      </c>
      <c r="U79" s="202">
        <v>61.73</v>
      </c>
      <c r="V79" s="202">
        <v>6.08</v>
      </c>
      <c r="W79" s="202">
        <v>19.11</v>
      </c>
      <c r="X79" s="202">
        <v>42.05</v>
      </c>
      <c r="Y79" s="202">
        <v>0</v>
      </c>
      <c r="Z79">
        <v>0</v>
      </c>
      <c r="AA79" s="202">
        <v>12.03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41.85</v>
      </c>
      <c r="AH79" s="202">
        <v>0</v>
      </c>
      <c r="AI79" s="202">
        <v>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117.19</v>
      </c>
      <c r="AQ79" s="202">
        <v>26.37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493.56</v>
      </c>
      <c r="L80" s="202">
        <v>9.02</v>
      </c>
      <c r="M80" s="202">
        <v>30.89</v>
      </c>
      <c r="N80" s="202">
        <v>50.52</v>
      </c>
      <c r="O80" s="202">
        <v>71.36</v>
      </c>
      <c r="P80" s="202">
        <v>26.12</v>
      </c>
      <c r="Q80" s="202">
        <v>8.58</v>
      </c>
      <c r="R80" s="202">
        <v>17.489999999999998</v>
      </c>
      <c r="S80" s="202">
        <v>10.96</v>
      </c>
      <c r="T80" s="202">
        <v>0</v>
      </c>
      <c r="U80" s="202">
        <v>61.73</v>
      </c>
      <c r="V80" s="202">
        <v>6.08</v>
      </c>
      <c r="W80" s="202">
        <v>19.11</v>
      </c>
      <c r="X80" s="202">
        <v>42.05</v>
      </c>
      <c r="Y80" s="202">
        <v>0</v>
      </c>
      <c r="Z80">
        <v>0</v>
      </c>
      <c r="AA80" s="202">
        <v>12.03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41.85</v>
      </c>
      <c r="AH80" s="202">
        <v>0</v>
      </c>
      <c r="AI80" s="202">
        <v>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117.19</v>
      </c>
      <c r="AQ80" s="202">
        <v>26.37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493.56</v>
      </c>
      <c r="L81" s="202">
        <v>9.02</v>
      </c>
      <c r="M81" s="202">
        <v>30.89</v>
      </c>
      <c r="N81" s="202">
        <v>50.52</v>
      </c>
      <c r="O81" s="202">
        <v>71.36</v>
      </c>
      <c r="P81" s="202">
        <v>26.12</v>
      </c>
      <c r="Q81" s="202">
        <v>8.58</v>
      </c>
      <c r="R81" s="202">
        <v>17.489999999999998</v>
      </c>
      <c r="S81" s="202">
        <v>10.96</v>
      </c>
      <c r="T81" s="202">
        <v>0</v>
      </c>
      <c r="U81" s="202">
        <v>61.73</v>
      </c>
      <c r="V81" s="202">
        <v>6.08</v>
      </c>
      <c r="W81" s="202">
        <v>19.11</v>
      </c>
      <c r="X81" s="202">
        <v>42.05</v>
      </c>
      <c r="Y81" s="202">
        <v>0</v>
      </c>
      <c r="Z81">
        <v>0</v>
      </c>
      <c r="AA81" s="202">
        <v>12.03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41.85</v>
      </c>
      <c r="AH81" s="202">
        <v>0</v>
      </c>
      <c r="AI81" s="202">
        <v>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117.19</v>
      </c>
      <c r="AQ81" s="202">
        <v>26.37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493.56</v>
      </c>
      <c r="L82" s="202">
        <v>9.02</v>
      </c>
      <c r="M82" s="202">
        <v>30.89</v>
      </c>
      <c r="N82" s="202">
        <v>50.52</v>
      </c>
      <c r="O82" s="202">
        <v>71.36</v>
      </c>
      <c r="P82" s="202">
        <v>26.12</v>
      </c>
      <c r="Q82" s="202">
        <v>8.58</v>
      </c>
      <c r="R82" s="202">
        <v>17.489999999999998</v>
      </c>
      <c r="S82" s="202">
        <v>10.96</v>
      </c>
      <c r="T82" s="202">
        <v>0</v>
      </c>
      <c r="U82" s="202">
        <v>61.73</v>
      </c>
      <c r="V82" s="202">
        <v>6.08</v>
      </c>
      <c r="W82" s="202">
        <v>19.11</v>
      </c>
      <c r="X82" s="202">
        <v>42.05</v>
      </c>
      <c r="Y82" s="202">
        <v>0</v>
      </c>
      <c r="Z82">
        <v>0</v>
      </c>
      <c r="AA82" s="202">
        <v>12.03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41.85</v>
      </c>
      <c r="AH82" s="202">
        <v>0</v>
      </c>
      <c r="AI82" s="202">
        <v>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117.19</v>
      </c>
      <c r="AQ82" s="202">
        <v>26.37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493.56</v>
      </c>
      <c r="L83" s="202">
        <v>9.02</v>
      </c>
      <c r="M83" s="202">
        <v>30.89</v>
      </c>
      <c r="N83" s="202">
        <v>50.52</v>
      </c>
      <c r="O83" s="202">
        <v>71.36</v>
      </c>
      <c r="P83" s="202">
        <v>26.12</v>
      </c>
      <c r="Q83" s="202">
        <v>8.58</v>
      </c>
      <c r="R83" s="202">
        <v>17.489999999999998</v>
      </c>
      <c r="S83" s="202">
        <v>10.96</v>
      </c>
      <c r="T83" s="202">
        <v>0</v>
      </c>
      <c r="U83" s="202">
        <v>61.73</v>
      </c>
      <c r="V83" s="202">
        <v>6.08</v>
      </c>
      <c r="W83" s="202">
        <v>19.11</v>
      </c>
      <c r="X83" s="202">
        <v>42.05</v>
      </c>
      <c r="Y83" s="202">
        <v>0</v>
      </c>
      <c r="Z83">
        <v>0</v>
      </c>
      <c r="AA83" s="202">
        <v>12.03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41.85</v>
      </c>
      <c r="AH83" s="202">
        <v>0</v>
      </c>
      <c r="AI83" s="202">
        <v>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117.19</v>
      </c>
      <c r="AQ83" s="202">
        <v>26.37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493.56</v>
      </c>
      <c r="L84" s="202">
        <v>9.02</v>
      </c>
      <c r="M84" s="202">
        <v>30.89</v>
      </c>
      <c r="N84" s="202">
        <v>50.52</v>
      </c>
      <c r="O84" s="202">
        <v>71.36</v>
      </c>
      <c r="P84" s="202">
        <v>26.12</v>
      </c>
      <c r="Q84" s="202">
        <v>8.58</v>
      </c>
      <c r="R84" s="202">
        <v>17.489999999999998</v>
      </c>
      <c r="S84" s="202">
        <v>10.96</v>
      </c>
      <c r="T84" s="202">
        <v>0</v>
      </c>
      <c r="U84" s="202">
        <v>61.73</v>
      </c>
      <c r="V84" s="202">
        <v>6.08</v>
      </c>
      <c r="W84" s="202">
        <v>19.11</v>
      </c>
      <c r="X84" s="202">
        <v>42.05</v>
      </c>
      <c r="Y84" s="202">
        <v>0</v>
      </c>
      <c r="Z84">
        <v>0</v>
      </c>
      <c r="AA84" s="202">
        <v>12.03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41.85</v>
      </c>
      <c r="AH84" s="202">
        <v>0</v>
      </c>
      <c r="AI84" s="202">
        <v>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117.19</v>
      </c>
      <c r="AQ84" s="202">
        <v>26.37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495.19</v>
      </c>
      <c r="L85" s="202">
        <v>9.02</v>
      </c>
      <c r="M85" s="202">
        <v>30.89</v>
      </c>
      <c r="N85" s="202">
        <v>50.52</v>
      </c>
      <c r="O85" s="202">
        <v>71.36</v>
      </c>
      <c r="P85" s="202">
        <v>26.12</v>
      </c>
      <c r="Q85" s="202">
        <v>8.58</v>
      </c>
      <c r="R85" s="202">
        <v>17.489999999999998</v>
      </c>
      <c r="S85" s="202">
        <v>10.96</v>
      </c>
      <c r="T85" s="202">
        <v>0</v>
      </c>
      <c r="U85" s="202">
        <v>61.73</v>
      </c>
      <c r="V85" s="202">
        <v>6.08</v>
      </c>
      <c r="W85" s="202">
        <v>19.11</v>
      </c>
      <c r="X85" s="202">
        <v>42.05</v>
      </c>
      <c r="Y85" s="202">
        <v>0</v>
      </c>
      <c r="Z85">
        <v>0</v>
      </c>
      <c r="AA85" s="202">
        <v>12.03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41.85</v>
      </c>
      <c r="AH85" s="202">
        <v>0</v>
      </c>
      <c r="AI85" s="202">
        <v>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117.19</v>
      </c>
      <c r="AQ85" s="202">
        <v>26.37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493.55</v>
      </c>
      <c r="L86" s="202">
        <v>9.02</v>
      </c>
      <c r="M86" s="202">
        <v>30.89</v>
      </c>
      <c r="N86" s="202">
        <v>50.52</v>
      </c>
      <c r="O86" s="202">
        <v>71.36</v>
      </c>
      <c r="P86" s="202">
        <v>26.12</v>
      </c>
      <c r="Q86" s="202">
        <v>8.58</v>
      </c>
      <c r="R86" s="202">
        <v>17.489999999999998</v>
      </c>
      <c r="S86" s="202">
        <v>10.96</v>
      </c>
      <c r="T86" s="202">
        <v>0</v>
      </c>
      <c r="U86" s="202">
        <v>61.73</v>
      </c>
      <c r="V86" s="202">
        <v>6.08</v>
      </c>
      <c r="W86" s="202">
        <v>19.11</v>
      </c>
      <c r="X86" s="202">
        <v>42.05</v>
      </c>
      <c r="Y86" s="202">
        <v>0</v>
      </c>
      <c r="Z86">
        <v>0</v>
      </c>
      <c r="AA86" s="202">
        <v>12.03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41.85</v>
      </c>
      <c r="AH86" s="202">
        <v>0</v>
      </c>
      <c r="AI86" s="202">
        <v>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117.19</v>
      </c>
      <c r="AQ86" s="202">
        <v>26.37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493.56</v>
      </c>
      <c r="L87" s="202">
        <v>9.02</v>
      </c>
      <c r="M87" s="202">
        <v>30.89</v>
      </c>
      <c r="N87" s="202">
        <v>50.52</v>
      </c>
      <c r="O87" s="202">
        <v>71.36</v>
      </c>
      <c r="P87" s="202">
        <v>26.12</v>
      </c>
      <c r="Q87" s="202">
        <v>8.58</v>
      </c>
      <c r="R87" s="202">
        <v>17.489999999999998</v>
      </c>
      <c r="S87" s="202">
        <v>10.96</v>
      </c>
      <c r="T87" s="202">
        <v>0</v>
      </c>
      <c r="U87" s="202">
        <v>61.73</v>
      </c>
      <c r="V87" s="202">
        <v>6.08</v>
      </c>
      <c r="W87" s="202">
        <v>19.11</v>
      </c>
      <c r="X87" s="202">
        <v>42.05</v>
      </c>
      <c r="Y87" s="202">
        <v>0</v>
      </c>
      <c r="Z87">
        <v>0</v>
      </c>
      <c r="AA87" s="202">
        <v>12.03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41.85</v>
      </c>
      <c r="AH87" s="202">
        <v>0</v>
      </c>
      <c r="AI87" s="202">
        <v>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117.19</v>
      </c>
      <c r="AQ87" s="202">
        <v>26.37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493.56</v>
      </c>
      <c r="L88" s="202">
        <v>9.02</v>
      </c>
      <c r="M88" s="202">
        <v>30.89</v>
      </c>
      <c r="N88" s="202">
        <v>50.52</v>
      </c>
      <c r="O88" s="202">
        <v>71.36</v>
      </c>
      <c r="P88" s="202">
        <v>26.12</v>
      </c>
      <c r="Q88" s="202">
        <v>8.58</v>
      </c>
      <c r="R88" s="202">
        <v>17.489999999999998</v>
      </c>
      <c r="S88" s="202">
        <v>10.96</v>
      </c>
      <c r="T88" s="202">
        <v>0</v>
      </c>
      <c r="U88" s="202">
        <v>61.73</v>
      </c>
      <c r="V88" s="202">
        <v>6.08</v>
      </c>
      <c r="W88" s="202">
        <v>19.11</v>
      </c>
      <c r="X88" s="202">
        <v>42.05</v>
      </c>
      <c r="Y88" s="202">
        <v>0</v>
      </c>
      <c r="Z88">
        <v>0</v>
      </c>
      <c r="AA88" s="202">
        <v>12.03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41.85</v>
      </c>
      <c r="AH88" s="202">
        <v>0</v>
      </c>
      <c r="AI88" s="202">
        <v>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117.19</v>
      </c>
      <c r="AQ88" s="202">
        <v>26.37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493.56</v>
      </c>
      <c r="L89" s="202">
        <v>9.02</v>
      </c>
      <c r="M89" s="202">
        <v>30.89</v>
      </c>
      <c r="N89" s="202">
        <v>50.52</v>
      </c>
      <c r="O89" s="202">
        <v>71.36</v>
      </c>
      <c r="P89" s="202">
        <v>26.12</v>
      </c>
      <c r="Q89" s="202">
        <v>8.58</v>
      </c>
      <c r="R89" s="202">
        <v>17.489999999999998</v>
      </c>
      <c r="S89" s="202">
        <v>10.96</v>
      </c>
      <c r="T89" s="202">
        <v>0</v>
      </c>
      <c r="U89" s="202">
        <v>61.73</v>
      </c>
      <c r="V89" s="202">
        <v>6.08</v>
      </c>
      <c r="W89" s="202">
        <v>19.11</v>
      </c>
      <c r="X89" s="202">
        <v>42.05</v>
      </c>
      <c r="Y89" s="202">
        <v>0</v>
      </c>
      <c r="Z89">
        <v>0</v>
      </c>
      <c r="AA89" s="202">
        <v>12.03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41.85</v>
      </c>
      <c r="AH89" s="202">
        <v>0</v>
      </c>
      <c r="AI89" s="202">
        <v>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117.19</v>
      </c>
      <c r="AQ89" s="202">
        <v>26.37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493.56</v>
      </c>
      <c r="L90" s="202">
        <v>9.02</v>
      </c>
      <c r="M90" s="202">
        <v>30.89</v>
      </c>
      <c r="N90" s="202">
        <v>50.52</v>
      </c>
      <c r="O90" s="202">
        <v>71.36</v>
      </c>
      <c r="P90" s="202">
        <v>26.12</v>
      </c>
      <c r="Q90" s="202">
        <v>8.58</v>
      </c>
      <c r="R90" s="202">
        <v>17.489999999999998</v>
      </c>
      <c r="S90" s="202">
        <v>10.96</v>
      </c>
      <c r="T90" s="202">
        <v>0</v>
      </c>
      <c r="U90" s="202">
        <v>61.73</v>
      </c>
      <c r="V90" s="202">
        <v>6.08</v>
      </c>
      <c r="W90" s="202">
        <v>19.11</v>
      </c>
      <c r="X90" s="202">
        <v>42.05</v>
      </c>
      <c r="Y90" s="202">
        <v>0</v>
      </c>
      <c r="Z90">
        <v>0</v>
      </c>
      <c r="AA90" s="202">
        <v>12.03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41.85</v>
      </c>
      <c r="AH90" s="202">
        <v>0</v>
      </c>
      <c r="AI90" s="202">
        <v>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117.19</v>
      </c>
      <c r="AQ90" s="202">
        <v>26.37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498.88</v>
      </c>
      <c r="L91" s="202">
        <v>8.81</v>
      </c>
      <c r="M91" s="202">
        <v>30.89</v>
      </c>
      <c r="N91" s="202">
        <v>50.52</v>
      </c>
      <c r="O91" s="202">
        <v>71.36</v>
      </c>
      <c r="P91" s="202">
        <v>26.12</v>
      </c>
      <c r="Q91" s="202">
        <v>8.58</v>
      </c>
      <c r="R91" s="202">
        <v>17.489999999999998</v>
      </c>
      <c r="S91" s="202">
        <v>10.96</v>
      </c>
      <c r="T91" s="202">
        <v>0</v>
      </c>
      <c r="U91" s="202">
        <v>61.73</v>
      </c>
      <c r="V91" s="202">
        <v>6.08</v>
      </c>
      <c r="W91" s="202">
        <v>19.11</v>
      </c>
      <c r="X91" s="202">
        <v>42.05</v>
      </c>
      <c r="Y91" s="202">
        <v>0</v>
      </c>
      <c r="Z91">
        <v>0</v>
      </c>
      <c r="AA91" s="202">
        <v>12.03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41.85</v>
      </c>
      <c r="AH91" s="202">
        <v>0</v>
      </c>
      <c r="AI91" s="202">
        <v>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117.19</v>
      </c>
      <c r="AQ91" s="202">
        <v>26.37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493.55</v>
      </c>
      <c r="L92" s="202">
        <v>8.32</v>
      </c>
      <c r="M92" s="202">
        <v>30.89</v>
      </c>
      <c r="N92" s="202">
        <v>50.52</v>
      </c>
      <c r="O92" s="202">
        <v>71.36</v>
      </c>
      <c r="P92" s="202">
        <v>26.12</v>
      </c>
      <c r="Q92" s="202">
        <v>8.58</v>
      </c>
      <c r="R92" s="202">
        <v>17.489999999999998</v>
      </c>
      <c r="S92" s="202">
        <v>10.96</v>
      </c>
      <c r="T92" s="202">
        <v>0</v>
      </c>
      <c r="U92" s="202">
        <v>61.73</v>
      </c>
      <c r="V92" s="202">
        <v>6.08</v>
      </c>
      <c r="W92" s="202">
        <v>19.11</v>
      </c>
      <c r="X92" s="202">
        <v>42.05</v>
      </c>
      <c r="Y92" s="202">
        <v>0</v>
      </c>
      <c r="Z92">
        <v>0</v>
      </c>
      <c r="AA92" s="202">
        <v>12.03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41.85</v>
      </c>
      <c r="AH92" s="202">
        <v>0</v>
      </c>
      <c r="AI92" s="202">
        <v>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117.19</v>
      </c>
      <c r="AQ92" s="202">
        <v>26.37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493.55</v>
      </c>
      <c r="L93" s="202">
        <v>7.82</v>
      </c>
      <c r="M93" s="202">
        <v>30.89</v>
      </c>
      <c r="N93" s="202">
        <v>50.52</v>
      </c>
      <c r="O93" s="202">
        <v>71.36</v>
      </c>
      <c r="P93" s="202">
        <v>26.12</v>
      </c>
      <c r="Q93" s="202">
        <v>8.75</v>
      </c>
      <c r="R93" s="202">
        <v>17.489999999999998</v>
      </c>
      <c r="S93" s="202">
        <v>10.96</v>
      </c>
      <c r="T93" s="202">
        <v>0</v>
      </c>
      <c r="U93" s="202">
        <v>61.73</v>
      </c>
      <c r="V93" s="202">
        <v>6.08</v>
      </c>
      <c r="W93" s="202">
        <v>19.11</v>
      </c>
      <c r="X93" s="202">
        <v>42.05</v>
      </c>
      <c r="Y93" s="202">
        <v>0</v>
      </c>
      <c r="Z93">
        <v>0</v>
      </c>
      <c r="AA93" s="202">
        <v>12.03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41.85</v>
      </c>
      <c r="AH93" s="202">
        <v>0</v>
      </c>
      <c r="AI93" s="202">
        <v>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117.19</v>
      </c>
      <c r="AQ93" s="202">
        <v>26.37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493.55</v>
      </c>
      <c r="L94" s="202">
        <v>6.17</v>
      </c>
      <c r="M94" s="202">
        <v>30.89</v>
      </c>
      <c r="N94" s="202">
        <v>50.52</v>
      </c>
      <c r="O94" s="202">
        <v>71.36</v>
      </c>
      <c r="P94" s="202">
        <v>26.12</v>
      </c>
      <c r="Q94" s="202">
        <v>8.75</v>
      </c>
      <c r="R94" s="202">
        <v>17.489999999999998</v>
      </c>
      <c r="S94" s="202">
        <v>11.23</v>
      </c>
      <c r="T94" s="202">
        <v>0</v>
      </c>
      <c r="U94" s="202">
        <v>61.73</v>
      </c>
      <c r="V94" s="202">
        <v>6.08</v>
      </c>
      <c r="W94" s="202">
        <v>19.11</v>
      </c>
      <c r="X94" s="202">
        <v>42.05</v>
      </c>
      <c r="Y94" s="202">
        <v>0</v>
      </c>
      <c r="Z94">
        <v>0</v>
      </c>
      <c r="AA94" s="202">
        <v>12.03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41.85</v>
      </c>
      <c r="AH94" s="202">
        <v>0</v>
      </c>
      <c r="AI94" s="202">
        <v>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117.19</v>
      </c>
      <c r="AQ94" s="202">
        <v>26.37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493.55</v>
      </c>
      <c r="L95" s="202">
        <v>6.17</v>
      </c>
      <c r="M95" s="202">
        <v>30.89</v>
      </c>
      <c r="N95" s="202">
        <v>50.52</v>
      </c>
      <c r="O95" s="202">
        <v>71.36</v>
      </c>
      <c r="P95" s="202">
        <v>26.12</v>
      </c>
      <c r="Q95" s="202">
        <v>8.75</v>
      </c>
      <c r="R95" s="202">
        <v>17.489999999999998</v>
      </c>
      <c r="S95" s="202">
        <v>11.23</v>
      </c>
      <c r="T95" s="202">
        <v>0</v>
      </c>
      <c r="U95" s="202">
        <v>61.73</v>
      </c>
      <c r="V95" s="202">
        <v>6.08</v>
      </c>
      <c r="W95" s="202">
        <v>19.11</v>
      </c>
      <c r="X95" s="202">
        <v>42.05</v>
      </c>
      <c r="Y95" s="202">
        <v>0</v>
      </c>
      <c r="Z95">
        <v>0</v>
      </c>
      <c r="AA95" s="202">
        <v>11.65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41.85</v>
      </c>
      <c r="AH95" s="202">
        <v>0</v>
      </c>
      <c r="AI95" s="202">
        <v>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117.19</v>
      </c>
      <c r="AQ95" s="202">
        <v>26.37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493.55</v>
      </c>
      <c r="L96" s="202">
        <v>6.17</v>
      </c>
      <c r="M96" s="202">
        <v>30.89</v>
      </c>
      <c r="N96" s="202">
        <v>50.52</v>
      </c>
      <c r="O96" s="202">
        <v>71.36</v>
      </c>
      <c r="P96" s="202">
        <v>26.12</v>
      </c>
      <c r="Q96" s="202">
        <v>8.74</v>
      </c>
      <c r="R96" s="202">
        <v>17.489999999999998</v>
      </c>
      <c r="S96" s="202">
        <v>11.23</v>
      </c>
      <c r="T96" s="202">
        <v>0</v>
      </c>
      <c r="U96" s="202">
        <v>61.73</v>
      </c>
      <c r="V96" s="202">
        <v>6.08</v>
      </c>
      <c r="W96" s="202">
        <v>19.11</v>
      </c>
      <c r="X96" s="202">
        <v>42.05</v>
      </c>
      <c r="Y96" s="202">
        <v>0</v>
      </c>
      <c r="Z96">
        <v>0</v>
      </c>
      <c r="AA96" s="202">
        <v>11.65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41.85</v>
      </c>
      <c r="AH96" s="202">
        <v>0</v>
      </c>
      <c r="AI96" s="202">
        <v>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117.19</v>
      </c>
      <c r="AQ96" s="202">
        <v>27.23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493.55</v>
      </c>
      <c r="L97" s="202">
        <v>6.17</v>
      </c>
      <c r="M97" s="202">
        <v>30.89</v>
      </c>
      <c r="N97" s="202">
        <v>50.52</v>
      </c>
      <c r="O97" s="202">
        <v>71.36</v>
      </c>
      <c r="P97" s="202">
        <v>26.12</v>
      </c>
      <c r="Q97" s="202">
        <v>8.74</v>
      </c>
      <c r="R97" s="202">
        <v>18.03</v>
      </c>
      <c r="S97" s="202">
        <v>9.77</v>
      </c>
      <c r="T97" s="202">
        <v>0</v>
      </c>
      <c r="U97" s="202">
        <v>61.73</v>
      </c>
      <c r="V97" s="202">
        <v>6.08</v>
      </c>
      <c r="W97" s="202">
        <v>19.11</v>
      </c>
      <c r="X97" s="202">
        <v>42.05</v>
      </c>
      <c r="Y97" s="202">
        <v>0</v>
      </c>
      <c r="Z97">
        <v>0</v>
      </c>
      <c r="AA97" s="202">
        <v>11.65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41.85</v>
      </c>
      <c r="AH97" s="202">
        <v>0</v>
      </c>
      <c r="AI97" s="202">
        <v>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117.19</v>
      </c>
      <c r="AQ97" s="202">
        <v>27.23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493.55</v>
      </c>
      <c r="L98" s="202">
        <v>6.17</v>
      </c>
      <c r="M98" s="202">
        <v>30.89</v>
      </c>
      <c r="N98" s="202">
        <v>50.52</v>
      </c>
      <c r="O98" s="202">
        <v>71.36</v>
      </c>
      <c r="P98" s="202">
        <v>26.12</v>
      </c>
      <c r="Q98" s="202">
        <v>8.74</v>
      </c>
      <c r="R98" s="202">
        <v>18.03</v>
      </c>
      <c r="S98" s="202">
        <v>9.77</v>
      </c>
      <c r="T98" s="202">
        <v>0</v>
      </c>
      <c r="U98" s="202">
        <v>61.73</v>
      </c>
      <c r="V98" s="202">
        <v>6.08</v>
      </c>
      <c r="W98" s="202">
        <v>19.11</v>
      </c>
      <c r="X98" s="202">
        <v>42.05</v>
      </c>
      <c r="Y98" s="202">
        <v>0</v>
      </c>
      <c r="Z98">
        <v>0</v>
      </c>
      <c r="AA98" s="202">
        <v>11.65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41.85</v>
      </c>
      <c r="AH98" s="202">
        <v>0</v>
      </c>
      <c r="AI98" s="202">
        <v>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117.19</v>
      </c>
      <c r="AQ98" s="202">
        <v>27.23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8.2613700000000048</v>
      </c>
      <c r="L99">
        <f t="shared" si="0"/>
        <v>0.15844749999999985</v>
      </c>
      <c r="M99">
        <f t="shared" si="0"/>
        <v>0.71581000000000017</v>
      </c>
      <c r="N99">
        <f t="shared" si="0"/>
        <v>1.2124800000000013</v>
      </c>
      <c r="O99">
        <f t="shared" si="0"/>
        <v>1.7126399999999973</v>
      </c>
      <c r="P99">
        <f t="shared" si="0"/>
        <v>0.52791749999999904</v>
      </c>
      <c r="Q99">
        <f t="shared" si="0"/>
        <v>0.15986500000000009</v>
      </c>
      <c r="R99">
        <f t="shared" si="0"/>
        <v>0.33061499999999983</v>
      </c>
      <c r="S99">
        <f t="shared" si="0"/>
        <v>0.20758250000000006</v>
      </c>
      <c r="T99">
        <f t="shared" si="0"/>
        <v>0</v>
      </c>
      <c r="U99">
        <f t="shared" si="0"/>
        <v>1.3228299999999984</v>
      </c>
      <c r="V99">
        <f t="shared" si="0"/>
        <v>0.1227324999999999</v>
      </c>
      <c r="W99">
        <f t="shared" si="0"/>
        <v>0.38094749999999949</v>
      </c>
      <c r="X99">
        <f t="shared" si="0"/>
        <v>0.83356000000000097</v>
      </c>
      <c r="Y99">
        <f t="shared" si="0"/>
        <v>0</v>
      </c>
      <c r="Z99">
        <f t="shared" si="0"/>
        <v>0</v>
      </c>
      <c r="AA99">
        <f t="shared" si="0"/>
        <v>0.29099999999999965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1.0137249999999987</v>
      </c>
      <c r="AH99">
        <f t="shared" si="0"/>
        <v>0</v>
      </c>
      <c r="AI99">
        <f t="shared" si="0"/>
        <v>2.016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2.1404024999999973</v>
      </c>
      <c r="AQ99">
        <f t="shared" ref="AQ99:AT99" si="1">SUM(AQ3:AQ98)/4000</f>
        <v>0.72320000000000018</v>
      </c>
      <c r="AR99">
        <f t="shared" si="1"/>
        <v>0.53542999999999996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87.17</v>
      </c>
      <c r="L3" s="202">
        <v>35</v>
      </c>
      <c r="M3" s="202">
        <v>0</v>
      </c>
      <c r="N3" s="202">
        <v>29.21</v>
      </c>
      <c r="O3" s="202">
        <v>49.04</v>
      </c>
      <c r="P3" s="202">
        <v>50.4</v>
      </c>
      <c r="Q3" s="202">
        <v>2.98</v>
      </c>
      <c r="R3" s="202">
        <v>5.81</v>
      </c>
      <c r="S3" s="202">
        <v>3.87</v>
      </c>
      <c r="T3" s="202">
        <v>0</v>
      </c>
      <c r="U3" s="202">
        <v>232.82</v>
      </c>
      <c r="V3" s="202">
        <v>3.52</v>
      </c>
      <c r="W3" s="202">
        <v>11.42</v>
      </c>
      <c r="X3" s="202">
        <v>24.32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24.17</v>
      </c>
      <c r="AH3" s="202">
        <v>0</v>
      </c>
      <c r="AI3" s="202">
        <v>48.37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33.9</v>
      </c>
      <c r="AQ3" s="202">
        <v>17.350000000000001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87.87</v>
      </c>
      <c r="L4" s="202">
        <v>34.130000000000003</v>
      </c>
      <c r="M4" s="202">
        <v>0</v>
      </c>
      <c r="N4" s="202">
        <v>29.21</v>
      </c>
      <c r="O4" s="202">
        <v>49.04</v>
      </c>
      <c r="P4" s="202">
        <v>50.4</v>
      </c>
      <c r="Q4" s="202">
        <v>2.91</v>
      </c>
      <c r="R4" s="202">
        <v>5.81</v>
      </c>
      <c r="S4" s="202">
        <v>3.87</v>
      </c>
      <c r="T4" s="202">
        <v>0</v>
      </c>
      <c r="U4" s="202">
        <v>232.82</v>
      </c>
      <c r="V4" s="202">
        <v>3.52</v>
      </c>
      <c r="W4" s="202">
        <v>11.42</v>
      </c>
      <c r="X4" s="202">
        <v>24.32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24.17</v>
      </c>
      <c r="AH4" s="202">
        <v>0</v>
      </c>
      <c r="AI4" s="202">
        <v>48.37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33.9</v>
      </c>
      <c r="AQ4" s="202">
        <v>17.350000000000001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87.16</v>
      </c>
      <c r="L5" s="202">
        <v>34.130000000000003</v>
      </c>
      <c r="M5" s="202">
        <v>0</v>
      </c>
      <c r="N5" s="202">
        <v>29.21</v>
      </c>
      <c r="O5" s="202">
        <v>49.04</v>
      </c>
      <c r="P5" s="202">
        <v>50.4</v>
      </c>
      <c r="Q5" s="202">
        <v>2.91</v>
      </c>
      <c r="R5" s="202">
        <v>5.81</v>
      </c>
      <c r="S5" s="202">
        <v>3.87</v>
      </c>
      <c r="T5" s="202">
        <v>0</v>
      </c>
      <c r="U5" s="202">
        <v>232.82</v>
      </c>
      <c r="V5" s="202">
        <v>2.42</v>
      </c>
      <c r="W5" s="202">
        <v>11.42</v>
      </c>
      <c r="X5" s="202">
        <v>24.32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24.17</v>
      </c>
      <c r="AH5" s="202">
        <v>0</v>
      </c>
      <c r="AI5" s="202">
        <v>48.37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33.9</v>
      </c>
      <c r="AQ5" s="202">
        <v>13.29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87.16</v>
      </c>
      <c r="L6" s="202">
        <v>34.130000000000003</v>
      </c>
      <c r="M6" s="202">
        <v>0</v>
      </c>
      <c r="N6" s="202">
        <v>29.21</v>
      </c>
      <c r="O6" s="202">
        <v>49.04</v>
      </c>
      <c r="P6" s="202">
        <v>50.4</v>
      </c>
      <c r="Q6" s="202">
        <v>2.91</v>
      </c>
      <c r="R6" s="202">
        <v>5.81</v>
      </c>
      <c r="S6" s="202">
        <v>3.87</v>
      </c>
      <c r="T6" s="202">
        <v>0</v>
      </c>
      <c r="U6" s="202">
        <v>232.82</v>
      </c>
      <c r="V6" s="202">
        <v>2.42</v>
      </c>
      <c r="W6" s="202">
        <v>11.42</v>
      </c>
      <c r="X6" s="202">
        <v>24.32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24.17</v>
      </c>
      <c r="AH6" s="202">
        <v>0</v>
      </c>
      <c r="AI6" s="202">
        <v>48.37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33.9</v>
      </c>
      <c r="AQ6" s="202">
        <v>16.86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87.24</v>
      </c>
      <c r="L7" s="202">
        <v>34.130000000000003</v>
      </c>
      <c r="M7" s="202">
        <v>0</v>
      </c>
      <c r="N7" s="202">
        <v>29.21</v>
      </c>
      <c r="O7" s="202">
        <v>49.04</v>
      </c>
      <c r="P7" s="202">
        <v>50.4</v>
      </c>
      <c r="Q7" s="202">
        <v>2.91</v>
      </c>
      <c r="R7" s="202">
        <v>5.81</v>
      </c>
      <c r="S7" s="202">
        <v>3.87</v>
      </c>
      <c r="T7" s="202">
        <v>0</v>
      </c>
      <c r="U7" s="202">
        <v>232.82</v>
      </c>
      <c r="V7" s="202">
        <v>3.51</v>
      </c>
      <c r="W7" s="202">
        <v>11.05</v>
      </c>
      <c r="X7" s="202">
        <v>24.32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24.17</v>
      </c>
      <c r="AH7" s="202">
        <v>0</v>
      </c>
      <c r="AI7" s="202">
        <v>48.37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33.9</v>
      </c>
      <c r="AQ7" s="202">
        <v>18.7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87.24</v>
      </c>
      <c r="L8" s="202">
        <v>34.130000000000003</v>
      </c>
      <c r="M8" s="202">
        <v>0</v>
      </c>
      <c r="N8" s="202">
        <v>29.21</v>
      </c>
      <c r="O8" s="202">
        <v>49.04</v>
      </c>
      <c r="P8" s="202">
        <v>50.4</v>
      </c>
      <c r="Q8" s="202">
        <v>2.91</v>
      </c>
      <c r="R8" s="202">
        <v>5.81</v>
      </c>
      <c r="S8" s="202">
        <v>3.87</v>
      </c>
      <c r="T8" s="202">
        <v>0</v>
      </c>
      <c r="U8" s="202">
        <v>232.82</v>
      </c>
      <c r="V8" s="202">
        <v>3.51</v>
      </c>
      <c r="W8" s="202">
        <v>11.05</v>
      </c>
      <c r="X8" s="202">
        <v>24.32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24.17</v>
      </c>
      <c r="AH8" s="202">
        <v>0</v>
      </c>
      <c r="AI8" s="202">
        <v>48.37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33.9</v>
      </c>
      <c r="AQ8" s="202">
        <v>18.7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87.24</v>
      </c>
      <c r="L9" s="202">
        <v>35</v>
      </c>
      <c r="M9" s="202">
        <v>0</v>
      </c>
      <c r="N9" s="202">
        <v>29.21</v>
      </c>
      <c r="O9" s="202">
        <v>49.04</v>
      </c>
      <c r="P9" s="202">
        <v>50.4</v>
      </c>
      <c r="Q9" s="202">
        <v>3</v>
      </c>
      <c r="R9" s="202">
        <v>5.82</v>
      </c>
      <c r="S9" s="202">
        <v>3.87</v>
      </c>
      <c r="T9" s="202">
        <v>0</v>
      </c>
      <c r="U9" s="202">
        <v>232.82</v>
      </c>
      <c r="V9" s="202">
        <v>3.51</v>
      </c>
      <c r="W9" s="202">
        <v>11.05</v>
      </c>
      <c r="X9" s="202">
        <v>24.32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24.17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33.9</v>
      </c>
      <c r="AQ9" s="202">
        <v>19.190000000000001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87.24</v>
      </c>
      <c r="L10" s="202">
        <v>35</v>
      </c>
      <c r="M10" s="202">
        <v>0</v>
      </c>
      <c r="N10" s="202">
        <v>29.21</v>
      </c>
      <c r="O10" s="202">
        <v>49.04</v>
      </c>
      <c r="P10" s="202">
        <v>50.4</v>
      </c>
      <c r="Q10" s="202">
        <v>3</v>
      </c>
      <c r="R10" s="202">
        <v>5.82</v>
      </c>
      <c r="S10" s="202">
        <v>3.87</v>
      </c>
      <c r="T10" s="202">
        <v>0</v>
      </c>
      <c r="U10" s="202">
        <v>232.82</v>
      </c>
      <c r="V10" s="202">
        <v>3.51</v>
      </c>
      <c r="W10" s="202">
        <v>11.05</v>
      </c>
      <c r="X10" s="202">
        <v>24.32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24.17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33.9</v>
      </c>
      <c r="AQ10" s="202">
        <v>19.190000000000001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87.24</v>
      </c>
      <c r="L11" s="202">
        <v>35</v>
      </c>
      <c r="M11" s="202">
        <v>0</v>
      </c>
      <c r="N11" s="202">
        <v>29.21</v>
      </c>
      <c r="O11" s="202">
        <v>49.04</v>
      </c>
      <c r="P11" s="202">
        <v>50.4</v>
      </c>
      <c r="Q11" s="202">
        <v>3</v>
      </c>
      <c r="R11" s="202">
        <v>5.82</v>
      </c>
      <c r="S11" s="202">
        <v>3.87</v>
      </c>
      <c r="T11" s="202">
        <v>0</v>
      </c>
      <c r="U11" s="202">
        <v>232.82</v>
      </c>
      <c r="V11" s="202">
        <v>3.52</v>
      </c>
      <c r="W11" s="202">
        <v>11.05</v>
      </c>
      <c r="X11" s="202">
        <v>24.32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24.17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33.9</v>
      </c>
      <c r="AQ11" s="202">
        <v>19.190000000000001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87.24</v>
      </c>
      <c r="L12" s="202">
        <v>35</v>
      </c>
      <c r="M12" s="202">
        <v>0</v>
      </c>
      <c r="N12" s="202">
        <v>29.21</v>
      </c>
      <c r="O12" s="202">
        <v>49.04</v>
      </c>
      <c r="P12" s="202">
        <v>50.4</v>
      </c>
      <c r="Q12" s="202">
        <v>3</v>
      </c>
      <c r="R12" s="202">
        <v>5.82</v>
      </c>
      <c r="S12" s="202">
        <v>3.87</v>
      </c>
      <c r="T12" s="202">
        <v>0</v>
      </c>
      <c r="U12" s="202">
        <v>232.82</v>
      </c>
      <c r="V12" s="202">
        <v>3.52</v>
      </c>
      <c r="W12" s="202">
        <v>11.05</v>
      </c>
      <c r="X12" s="202">
        <v>24.32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24.17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33.9</v>
      </c>
      <c r="AQ12" s="202">
        <v>19.190000000000001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87.24</v>
      </c>
      <c r="L13" s="202">
        <v>35</v>
      </c>
      <c r="M13" s="202">
        <v>0</v>
      </c>
      <c r="N13" s="202">
        <v>29.21</v>
      </c>
      <c r="O13" s="202">
        <v>49.04</v>
      </c>
      <c r="P13" s="202">
        <v>50.4</v>
      </c>
      <c r="Q13" s="202">
        <v>3</v>
      </c>
      <c r="R13" s="202">
        <v>5.82</v>
      </c>
      <c r="S13" s="202">
        <v>3.87</v>
      </c>
      <c r="T13" s="202">
        <v>0</v>
      </c>
      <c r="U13" s="202">
        <v>232.82</v>
      </c>
      <c r="V13" s="202">
        <v>3.52</v>
      </c>
      <c r="W13" s="202">
        <v>11.31</v>
      </c>
      <c r="X13" s="202">
        <v>24.32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24.17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33.9</v>
      </c>
      <c r="AQ13" s="202">
        <v>19.190000000000001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87.24</v>
      </c>
      <c r="L14" s="202">
        <v>35</v>
      </c>
      <c r="M14" s="202">
        <v>0</v>
      </c>
      <c r="N14" s="202">
        <v>29.21</v>
      </c>
      <c r="O14" s="202">
        <v>49.04</v>
      </c>
      <c r="P14" s="202">
        <v>50.4</v>
      </c>
      <c r="Q14" s="202">
        <v>3</v>
      </c>
      <c r="R14" s="202">
        <v>5.82</v>
      </c>
      <c r="S14" s="202">
        <v>3.87</v>
      </c>
      <c r="T14" s="202">
        <v>0</v>
      </c>
      <c r="U14" s="202">
        <v>232.82</v>
      </c>
      <c r="V14" s="202">
        <v>2.42</v>
      </c>
      <c r="W14" s="202">
        <v>6.28</v>
      </c>
      <c r="X14" s="202">
        <v>12.76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24.17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33.9</v>
      </c>
      <c r="AQ14" s="202">
        <v>19.190000000000001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87.24</v>
      </c>
      <c r="L15" s="202">
        <v>35</v>
      </c>
      <c r="M15" s="202">
        <v>0</v>
      </c>
      <c r="N15" s="202">
        <v>29.21</v>
      </c>
      <c r="O15" s="202">
        <v>49.04</v>
      </c>
      <c r="P15" s="202">
        <v>50.4</v>
      </c>
      <c r="Q15" s="202">
        <v>3</v>
      </c>
      <c r="R15" s="202">
        <v>5.82</v>
      </c>
      <c r="S15" s="202">
        <v>3.87</v>
      </c>
      <c r="T15" s="202">
        <v>0</v>
      </c>
      <c r="U15" s="202">
        <v>232.82</v>
      </c>
      <c r="V15" s="202">
        <v>2.42</v>
      </c>
      <c r="W15" s="202">
        <v>6.28</v>
      </c>
      <c r="X15" s="202">
        <v>12.76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24.17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33.9</v>
      </c>
      <c r="AQ15" s="202">
        <v>19.190000000000001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87.24</v>
      </c>
      <c r="L16" s="202">
        <v>35</v>
      </c>
      <c r="M16" s="202">
        <v>0</v>
      </c>
      <c r="N16" s="202">
        <v>29.21</v>
      </c>
      <c r="O16" s="202">
        <v>49.04</v>
      </c>
      <c r="P16" s="202">
        <v>50.4</v>
      </c>
      <c r="Q16" s="202">
        <v>3</v>
      </c>
      <c r="R16" s="202">
        <v>5.82</v>
      </c>
      <c r="S16" s="202">
        <v>3.87</v>
      </c>
      <c r="T16" s="202">
        <v>0</v>
      </c>
      <c r="U16" s="202">
        <v>232.82</v>
      </c>
      <c r="V16" s="202">
        <v>2.42</v>
      </c>
      <c r="W16" s="202">
        <v>6.28</v>
      </c>
      <c r="X16" s="202">
        <v>12.76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24.17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33.9</v>
      </c>
      <c r="AQ16" s="202">
        <v>19.190000000000001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87.24</v>
      </c>
      <c r="L17" s="202">
        <v>35</v>
      </c>
      <c r="M17" s="202">
        <v>0</v>
      </c>
      <c r="N17" s="202">
        <v>29.21</v>
      </c>
      <c r="O17" s="202">
        <v>49.04</v>
      </c>
      <c r="P17" s="202">
        <v>50.4</v>
      </c>
      <c r="Q17" s="202">
        <v>3</v>
      </c>
      <c r="R17" s="202">
        <v>5.82</v>
      </c>
      <c r="S17" s="202">
        <v>3.87</v>
      </c>
      <c r="T17" s="202">
        <v>0</v>
      </c>
      <c r="U17" s="202">
        <v>232.82</v>
      </c>
      <c r="V17" s="202">
        <v>2.42</v>
      </c>
      <c r="W17" s="202">
        <v>6.28</v>
      </c>
      <c r="X17" s="202">
        <v>12.76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24.17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33.9</v>
      </c>
      <c r="AQ17" s="202">
        <v>19.190000000000001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87.24</v>
      </c>
      <c r="L18" s="202">
        <v>35</v>
      </c>
      <c r="M18" s="202">
        <v>0</v>
      </c>
      <c r="N18" s="202">
        <v>29.21</v>
      </c>
      <c r="O18" s="202">
        <v>49.04</v>
      </c>
      <c r="P18" s="202">
        <v>50.4</v>
      </c>
      <c r="Q18" s="202">
        <v>3</v>
      </c>
      <c r="R18" s="202">
        <v>5.82</v>
      </c>
      <c r="S18" s="202">
        <v>3.87</v>
      </c>
      <c r="T18" s="202">
        <v>0</v>
      </c>
      <c r="U18" s="202">
        <v>232.82</v>
      </c>
      <c r="V18" s="202">
        <v>2.42</v>
      </c>
      <c r="W18" s="202">
        <v>6.28</v>
      </c>
      <c r="X18" s="202">
        <v>12.76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24.17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33.9</v>
      </c>
      <c r="AQ18" s="202">
        <v>19.190000000000001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87.24</v>
      </c>
      <c r="L19" s="202">
        <v>35</v>
      </c>
      <c r="M19" s="202">
        <v>0</v>
      </c>
      <c r="N19" s="202">
        <v>29.21</v>
      </c>
      <c r="O19" s="202">
        <v>49.04</v>
      </c>
      <c r="P19" s="202">
        <v>50.4</v>
      </c>
      <c r="Q19" s="202">
        <v>3</v>
      </c>
      <c r="R19" s="202">
        <v>5.82</v>
      </c>
      <c r="S19" s="202">
        <v>3.87</v>
      </c>
      <c r="T19" s="202">
        <v>0</v>
      </c>
      <c r="U19" s="202">
        <v>232.82</v>
      </c>
      <c r="V19" s="202">
        <v>2.42</v>
      </c>
      <c r="W19" s="202">
        <v>6.28</v>
      </c>
      <c r="X19" s="202">
        <v>12.76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24.17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33.9</v>
      </c>
      <c r="AQ19" s="202">
        <v>19.190000000000001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87.24</v>
      </c>
      <c r="L20" s="202">
        <v>35</v>
      </c>
      <c r="M20" s="202">
        <v>0</v>
      </c>
      <c r="N20" s="202">
        <v>29.21</v>
      </c>
      <c r="O20" s="202">
        <v>49.04</v>
      </c>
      <c r="P20" s="202">
        <v>50.4</v>
      </c>
      <c r="Q20" s="202">
        <v>3</v>
      </c>
      <c r="R20" s="202">
        <v>5.82</v>
      </c>
      <c r="S20" s="202">
        <v>3.87</v>
      </c>
      <c r="T20" s="202">
        <v>0</v>
      </c>
      <c r="U20" s="202">
        <v>232.82</v>
      </c>
      <c r="V20" s="202">
        <v>2.42</v>
      </c>
      <c r="W20" s="202">
        <v>6.28</v>
      </c>
      <c r="X20" s="202">
        <v>12.76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24.17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33.9</v>
      </c>
      <c r="AQ20" s="202">
        <v>19.190000000000001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87.24</v>
      </c>
      <c r="L21" s="202">
        <v>35</v>
      </c>
      <c r="M21" s="202">
        <v>0</v>
      </c>
      <c r="N21" s="202">
        <v>29.21</v>
      </c>
      <c r="O21" s="202">
        <v>49.04</v>
      </c>
      <c r="P21" s="202">
        <v>50.4</v>
      </c>
      <c r="Q21" s="202">
        <v>3</v>
      </c>
      <c r="R21" s="202">
        <v>5.82</v>
      </c>
      <c r="S21" s="202">
        <v>3.87</v>
      </c>
      <c r="T21" s="202">
        <v>0</v>
      </c>
      <c r="U21" s="202">
        <v>232.82</v>
      </c>
      <c r="V21" s="202">
        <v>2.42</v>
      </c>
      <c r="W21" s="202">
        <v>6.28</v>
      </c>
      <c r="X21" s="202">
        <v>12.76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24.17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33.9</v>
      </c>
      <c r="AQ21" s="202">
        <v>19.190000000000001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87.24</v>
      </c>
      <c r="L22" s="202">
        <v>35</v>
      </c>
      <c r="M22" s="202">
        <v>0</v>
      </c>
      <c r="N22" s="202">
        <v>29.21</v>
      </c>
      <c r="O22" s="202">
        <v>49.04</v>
      </c>
      <c r="P22" s="202">
        <v>50.4</v>
      </c>
      <c r="Q22" s="202">
        <v>3</v>
      </c>
      <c r="R22" s="202">
        <v>5.82</v>
      </c>
      <c r="S22" s="202">
        <v>3.87</v>
      </c>
      <c r="T22" s="202">
        <v>0</v>
      </c>
      <c r="U22" s="202">
        <v>232.82</v>
      </c>
      <c r="V22" s="202">
        <v>2.42</v>
      </c>
      <c r="W22" s="202">
        <v>6.28</v>
      </c>
      <c r="X22" s="202">
        <v>12.76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24.17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33.9</v>
      </c>
      <c r="AQ22" s="202">
        <v>19.190000000000001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87.24</v>
      </c>
      <c r="L23" s="202">
        <v>35</v>
      </c>
      <c r="M23" s="202">
        <v>0</v>
      </c>
      <c r="N23" s="202">
        <v>29.21</v>
      </c>
      <c r="O23" s="202">
        <v>49.04</v>
      </c>
      <c r="P23" s="202">
        <v>50.4</v>
      </c>
      <c r="Q23" s="202">
        <v>3</v>
      </c>
      <c r="R23" s="202">
        <v>5.82</v>
      </c>
      <c r="S23" s="202">
        <v>3.87</v>
      </c>
      <c r="T23" s="202">
        <v>0</v>
      </c>
      <c r="U23" s="202">
        <v>232.82</v>
      </c>
      <c r="V23" s="202">
        <v>2.42</v>
      </c>
      <c r="W23" s="202">
        <v>6.28</v>
      </c>
      <c r="X23" s="202">
        <v>12.76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24.17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33.9</v>
      </c>
      <c r="AQ23" s="202">
        <v>19.190000000000001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87.24</v>
      </c>
      <c r="L24" s="202">
        <v>35</v>
      </c>
      <c r="M24" s="202">
        <v>0</v>
      </c>
      <c r="N24" s="202">
        <v>29.21</v>
      </c>
      <c r="O24" s="202">
        <v>49.04</v>
      </c>
      <c r="P24" s="202">
        <v>50.4</v>
      </c>
      <c r="Q24" s="202">
        <v>3</v>
      </c>
      <c r="R24" s="202">
        <v>5.82</v>
      </c>
      <c r="S24" s="202">
        <v>3.87</v>
      </c>
      <c r="T24" s="202">
        <v>0</v>
      </c>
      <c r="U24" s="202">
        <v>232.82</v>
      </c>
      <c r="V24" s="202">
        <v>2.42</v>
      </c>
      <c r="W24" s="202">
        <v>6.28</v>
      </c>
      <c r="X24" s="202">
        <v>12.76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24.17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33.9</v>
      </c>
      <c r="AQ24" s="202">
        <v>19.190000000000001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87.24</v>
      </c>
      <c r="L25" s="202">
        <v>35</v>
      </c>
      <c r="M25" s="202">
        <v>0</v>
      </c>
      <c r="N25" s="202">
        <v>29.21</v>
      </c>
      <c r="O25" s="202">
        <v>49.04</v>
      </c>
      <c r="P25" s="202">
        <v>50.4</v>
      </c>
      <c r="Q25" s="202">
        <v>3</v>
      </c>
      <c r="R25" s="202">
        <v>5.82</v>
      </c>
      <c r="S25" s="202">
        <v>3.87</v>
      </c>
      <c r="T25" s="202">
        <v>0</v>
      </c>
      <c r="U25" s="202">
        <v>232.82</v>
      </c>
      <c r="V25" s="202">
        <v>2.42</v>
      </c>
      <c r="W25" s="202">
        <v>6.28</v>
      </c>
      <c r="X25" s="202">
        <v>12.76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24.17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33.9</v>
      </c>
      <c r="AQ25" s="202">
        <v>19.190000000000001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87.24</v>
      </c>
      <c r="L26" s="202">
        <v>35</v>
      </c>
      <c r="M26" s="202">
        <v>0</v>
      </c>
      <c r="N26" s="202">
        <v>29.21</v>
      </c>
      <c r="O26" s="202">
        <v>49.04</v>
      </c>
      <c r="P26" s="202">
        <v>50.4</v>
      </c>
      <c r="Q26" s="202">
        <v>3</v>
      </c>
      <c r="R26" s="202">
        <v>5.82</v>
      </c>
      <c r="S26" s="202">
        <v>3.87</v>
      </c>
      <c r="T26" s="202">
        <v>0</v>
      </c>
      <c r="U26" s="202">
        <v>232.82</v>
      </c>
      <c r="V26" s="202">
        <v>2.42</v>
      </c>
      <c r="W26" s="202">
        <v>6.28</v>
      </c>
      <c r="X26" s="202">
        <v>12.76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24.17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33.9</v>
      </c>
      <c r="AQ26" s="202">
        <v>19.190000000000001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87.24</v>
      </c>
      <c r="L27" s="202">
        <v>35</v>
      </c>
      <c r="M27" s="202">
        <v>0</v>
      </c>
      <c r="N27" s="202">
        <v>29.21</v>
      </c>
      <c r="O27" s="202">
        <v>49.04</v>
      </c>
      <c r="P27" s="202">
        <v>50.4</v>
      </c>
      <c r="Q27" s="202">
        <v>3</v>
      </c>
      <c r="R27" s="202">
        <v>5.82</v>
      </c>
      <c r="S27" s="202">
        <v>3.87</v>
      </c>
      <c r="T27" s="202">
        <v>0</v>
      </c>
      <c r="U27" s="202">
        <v>232.82</v>
      </c>
      <c r="V27" s="202">
        <v>2.42</v>
      </c>
      <c r="W27" s="202">
        <v>5.93</v>
      </c>
      <c r="X27" s="202">
        <v>12.59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24.17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33.9</v>
      </c>
      <c r="AQ27" s="202">
        <v>18.7</v>
      </c>
      <c r="AR27" s="202">
        <v>8.49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87.24</v>
      </c>
      <c r="L28" s="202">
        <v>35</v>
      </c>
      <c r="M28" s="202">
        <v>0</v>
      </c>
      <c r="N28" s="202">
        <v>29.21</v>
      </c>
      <c r="O28" s="202">
        <v>49.04</v>
      </c>
      <c r="P28" s="202">
        <v>50.4</v>
      </c>
      <c r="Q28" s="202">
        <v>3</v>
      </c>
      <c r="R28" s="202">
        <v>5.82</v>
      </c>
      <c r="S28" s="202">
        <v>3.87</v>
      </c>
      <c r="T28" s="202">
        <v>0</v>
      </c>
      <c r="U28" s="202">
        <v>232.82</v>
      </c>
      <c r="V28" s="202">
        <v>2.42</v>
      </c>
      <c r="W28" s="202">
        <v>5.93</v>
      </c>
      <c r="X28" s="202">
        <v>12.59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24.17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33.9</v>
      </c>
      <c r="AQ28" s="202">
        <v>18.7</v>
      </c>
      <c r="AR28" s="202">
        <v>15.82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87.24</v>
      </c>
      <c r="L29" s="202">
        <v>35</v>
      </c>
      <c r="M29" s="202">
        <v>0</v>
      </c>
      <c r="N29" s="202">
        <v>29.21</v>
      </c>
      <c r="O29" s="202">
        <v>49.04</v>
      </c>
      <c r="P29" s="202">
        <v>50.4</v>
      </c>
      <c r="Q29" s="202">
        <v>3</v>
      </c>
      <c r="R29" s="202">
        <v>5.82</v>
      </c>
      <c r="S29" s="202">
        <v>3.87</v>
      </c>
      <c r="T29" s="202">
        <v>0</v>
      </c>
      <c r="U29" s="202">
        <v>232.82</v>
      </c>
      <c r="V29" s="202">
        <v>2.42</v>
      </c>
      <c r="W29" s="202">
        <v>5.93</v>
      </c>
      <c r="X29" s="202">
        <v>12.59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24.17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33.9</v>
      </c>
      <c r="AQ29" s="202">
        <v>18.7</v>
      </c>
      <c r="AR29" s="202">
        <v>21.58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87.24</v>
      </c>
      <c r="L30" s="202">
        <v>35</v>
      </c>
      <c r="M30" s="202">
        <v>0</v>
      </c>
      <c r="N30" s="202">
        <v>29.21</v>
      </c>
      <c r="O30" s="202">
        <v>49.04</v>
      </c>
      <c r="P30" s="202">
        <v>50.4</v>
      </c>
      <c r="Q30" s="202">
        <v>3</v>
      </c>
      <c r="R30" s="202">
        <v>5.82</v>
      </c>
      <c r="S30" s="202">
        <v>3.87</v>
      </c>
      <c r="T30" s="202">
        <v>0</v>
      </c>
      <c r="U30" s="202">
        <v>232.82</v>
      </c>
      <c r="V30" s="202">
        <v>2.42</v>
      </c>
      <c r="W30" s="202">
        <v>5.93</v>
      </c>
      <c r="X30" s="202">
        <v>12.59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24.17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33.9</v>
      </c>
      <c r="AQ30" s="202">
        <v>18.7</v>
      </c>
      <c r="AR30" s="202">
        <v>22.94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87.24</v>
      </c>
      <c r="L31" s="202">
        <v>35</v>
      </c>
      <c r="M31" s="202">
        <v>0</v>
      </c>
      <c r="N31" s="202">
        <v>29.21</v>
      </c>
      <c r="O31" s="202">
        <v>49.04</v>
      </c>
      <c r="P31" s="202">
        <v>52.92</v>
      </c>
      <c r="Q31" s="202">
        <v>3</v>
      </c>
      <c r="R31" s="202">
        <v>5.82</v>
      </c>
      <c r="S31" s="202">
        <v>3.87</v>
      </c>
      <c r="T31" s="202">
        <v>0</v>
      </c>
      <c r="U31" s="202">
        <v>232.82</v>
      </c>
      <c r="V31" s="202">
        <v>2.42</v>
      </c>
      <c r="W31" s="202">
        <v>5.93</v>
      </c>
      <c r="X31" s="202">
        <v>12.59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24.17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33.9</v>
      </c>
      <c r="AQ31" s="202">
        <v>19.190000000000001</v>
      </c>
      <c r="AR31" s="202">
        <v>24.16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87.24</v>
      </c>
      <c r="L32" s="202">
        <v>35</v>
      </c>
      <c r="M32" s="202">
        <v>0</v>
      </c>
      <c r="N32" s="202">
        <v>29.21</v>
      </c>
      <c r="O32" s="202">
        <v>49.04</v>
      </c>
      <c r="P32" s="202">
        <v>55.44</v>
      </c>
      <c r="Q32" s="202">
        <v>3</v>
      </c>
      <c r="R32" s="202">
        <v>5.82</v>
      </c>
      <c r="S32" s="202">
        <v>3.87</v>
      </c>
      <c r="T32" s="202">
        <v>0</v>
      </c>
      <c r="U32" s="202">
        <v>232.82</v>
      </c>
      <c r="V32" s="202">
        <v>2.42</v>
      </c>
      <c r="W32" s="202">
        <v>5.93</v>
      </c>
      <c r="X32" s="202">
        <v>12.59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24.17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33.9</v>
      </c>
      <c r="AQ32" s="202">
        <v>19.190000000000001</v>
      </c>
      <c r="AR32" s="202">
        <v>25.69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87.24</v>
      </c>
      <c r="L33" s="202">
        <v>35</v>
      </c>
      <c r="M33" s="202">
        <v>0</v>
      </c>
      <c r="N33" s="202">
        <v>29.21</v>
      </c>
      <c r="O33" s="202">
        <v>49.04</v>
      </c>
      <c r="P33" s="202">
        <v>57.59</v>
      </c>
      <c r="Q33" s="202">
        <v>3</v>
      </c>
      <c r="R33" s="202">
        <v>5.82</v>
      </c>
      <c r="S33" s="202">
        <v>3.87</v>
      </c>
      <c r="T33" s="202">
        <v>0</v>
      </c>
      <c r="U33" s="202">
        <v>232.82</v>
      </c>
      <c r="V33" s="202">
        <v>2.42</v>
      </c>
      <c r="W33" s="202">
        <v>5.93</v>
      </c>
      <c r="X33" s="202">
        <v>12.59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24.17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33.9</v>
      </c>
      <c r="AQ33" s="202">
        <v>19.190000000000001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87.24</v>
      </c>
      <c r="L34" s="202">
        <v>35</v>
      </c>
      <c r="M34" s="202">
        <v>0</v>
      </c>
      <c r="N34" s="202">
        <v>29.21</v>
      </c>
      <c r="O34" s="202">
        <v>49.04</v>
      </c>
      <c r="P34" s="202">
        <v>57.59</v>
      </c>
      <c r="Q34" s="202">
        <v>3</v>
      </c>
      <c r="R34" s="202">
        <v>5.82</v>
      </c>
      <c r="S34" s="202">
        <v>3.87</v>
      </c>
      <c r="T34" s="202">
        <v>0</v>
      </c>
      <c r="U34" s="202">
        <v>232.82</v>
      </c>
      <c r="V34" s="202">
        <v>2.42</v>
      </c>
      <c r="W34" s="202">
        <v>5.93</v>
      </c>
      <c r="X34" s="202">
        <v>12.59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24.17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33.9</v>
      </c>
      <c r="AQ34" s="202">
        <v>19.190000000000001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87.24</v>
      </c>
      <c r="L35" s="202">
        <v>35</v>
      </c>
      <c r="M35" s="202">
        <v>0</v>
      </c>
      <c r="N35" s="202">
        <v>29.21</v>
      </c>
      <c r="O35" s="202">
        <v>49.04</v>
      </c>
      <c r="P35" s="202">
        <v>57.59</v>
      </c>
      <c r="Q35" s="202">
        <v>3</v>
      </c>
      <c r="R35" s="202">
        <v>5.82</v>
      </c>
      <c r="S35" s="202">
        <v>3.87</v>
      </c>
      <c r="T35" s="202">
        <v>0</v>
      </c>
      <c r="U35" s="202">
        <v>232.82</v>
      </c>
      <c r="V35" s="202">
        <v>2.42</v>
      </c>
      <c r="W35" s="202">
        <v>6.28</v>
      </c>
      <c r="X35" s="202">
        <v>12.76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24.17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33.9</v>
      </c>
      <c r="AQ35" s="202">
        <v>19.190000000000001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87.24</v>
      </c>
      <c r="L36" s="202">
        <v>35</v>
      </c>
      <c r="M36" s="202">
        <v>0</v>
      </c>
      <c r="N36" s="202">
        <v>29.21</v>
      </c>
      <c r="O36" s="202">
        <v>49.04</v>
      </c>
      <c r="P36" s="202">
        <v>57.59</v>
      </c>
      <c r="Q36" s="202">
        <v>3</v>
      </c>
      <c r="R36" s="202">
        <v>5.82</v>
      </c>
      <c r="S36" s="202">
        <v>3.87</v>
      </c>
      <c r="T36" s="202">
        <v>0</v>
      </c>
      <c r="U36" s="202">
        <v>232.82</v>
      </c>
      <c r="V36" s="202">
        <v>2.42</v>
      </c>
      <c r="W36" s="202">
        <v>6.28</v>
      </c>
      <c r="X36" s="202">
        <v>12.76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24.17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33.9</v>
      </c>
      <c r="AQ36" s="202">
        <v>19.190000000000001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87.24</v>
      </c>
      <c r="L37" s="202">
        <v>35</v>
      </c>
      <c r="M37" s="202">
        <v>0</v>
      </c>
      <c r="N37" s="202">
        <v>29.21</v>
      </c>
      <c r="O37" s="202">
        <v>49.04</v>
      </c>
      <c r="P37" s="202">
        <v>57.6</v>
      </c>
      <c r="Q37" s="202">
        <v>3</v>
      </c>
      <c r="R37" s="202">
        <v>5.82</v>
      </c>
      <c r="S37" s="202">
        <v>3.87</v>
      </c>
      <c r="T37" s="202">
        <v>0</v>
      </c>
      <c r="U37" s="202">
        <v>232.82</v>
      </c>
      <c r="V37" s="202">
        <v>2.42</v>
      </c>
      <c r="W37" s="202">
        <v>6.28</v>
      </c>
      <c r="X37" s="202">
        <v>12.76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24.17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33.9</v>
      </c>
      <c r="AQ37" s="202">
        <v>19.190000000000001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87.24</v>
      </c>
      <c r="L38" s="202">
        <v>35</v>
      </c>
      <c r="M38" s="202">
        <v>0</v>
      </c>
      <c r="N38" s="202">
        <v>29.21</v>
      </c>
      <c r="O38" s="202">
        <v>49.04</v>
      </c>
      <c r="P38" s="202">
        <v>57.6</v>
      </c>
      <c r="Q38" s="202">
        <v>3</v>
      </c>
      <c r="R38" s="202">
        <v>5.82</v>
      </c>
      <c r="S38" s="202">
        <v>3.87</v>
      </c>
      <c r="T38" s="202">
        <v>0</v>
      </c>
      <c r="U38" s="202">
        <v>232.82</v>
      </c>
      <c r="V38" s="202">
        <v>2.42</v>
      </c>
      <c r="W38" s="202">
        <v>6.28</v>
      </c>
      <c r="X38" s="202">
        <v>12.76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24.17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33.9</v>
      </c>
      <c r="AQ38" s="202">
        <v>19.190000000000001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87.24</v>
      </c>
      <c r="L39" s="202">
        <v>35</v>
      </c>
      <c r="M39" s="202">
        <v>0</v>
      </c>
      <c r="N39" s="202">
        <v>29.21</v>
      </c>
      <c r="O39" s="202">
        <v>49.04</v>
      </c>
      <c r="P39" s="202">
        <v>57.6</v>
      </c>
      <c r="Q39" s="202">
        <v>3</v>
      </c>
      <c r="R39" s="202">
        <v>5.82</v>
      </c>
      <c r="S39" s="202">
        <v>3.87</v>
      </c>
      <c r="T39" s="202">
        <v>0</v>
      </c>
      <c r="U39" s="202">
        <v>232.82</v>
      </c>
      <c r="V39" s="202">
        <v>2.42</v>
      </c>
      <c r="W39" s="202">
        <v>6.28</v>
      </c>
      <c r="X39" s="202">
        <v>12.76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24.17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33.9</v>
      </c>
      <c r="AQ39" s="202">
        <v>19.190000000000001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87.24</v>
      </c>
      <c r="L40" s="202">
        <v>35</v>
      </c>
      <c r="M40" s="202">
        <v>0</v>
      </c>
      <c r="N40" s="202">
        <v>29.21</v>
      </c>
      <c r="O40" s="202">
        <v>49.04</v>
      </c>
      <c r="P40" s="202">
        <v>57.6</v>
      </c>
      <c r="Q40" s="202">
        <v>3</v>
      </c>
      <c r="R40" s="202">
        <v>5.82</v>
      </c>
      <c r="S40" s="202">
        <v>3.87</v>
      </c>
      <c r="T40" s="202">
        <v>0</v>
      </c>
      <c r="U40" s="202">
        <v>232.82</v>
      </c>
      <c r="V40" s="202">
        <v>2.42</v>
      </c>
      <c r="W40" s="202">
        <v>6.28</v>
      </c>
      <c r="X40" s="202">
        <v>12.76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24.17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33.9</v>
      </c>
      <c r="AQ40" s="202">
        <v>19.190000000000001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87.24</v>
      </c>
      <c r="L41" s="202">
        <v>35</v>
      </c>
      <c r="M41" s="202">
        <v>0</v>
      </c>
      <c r="N41" s="202">
        <v>29.21</v>
      </c>
      <c r="O41" s="202">
        <v>49.04</v>
      </c>
      <c r="P41" s="202">
        <v>57.6</v>
      </c>
      <c r="Q41" s="202">
        <v>3</v>
      </c>
      <c r="R41" s="202">
        <v>5.82</v>
      </c>
      <c r="S41" s="202">
        <v>3.87</v>
      </c>
      <c r="T41" s="202">
        <v>0</v>
      </c>
      <c r="U41" s="202">
        <v>232.82</v>
      </c>
      <c r="V41" s="202">
        <v>2.42</v>
      </c>
      <c r="W41" s="202">
        <v>5.9</v>
      </c>
      <c r="X41" s="202">
        <v>11.38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24.17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33.9</v>
      </c>
      <c r="AQ41" s="202">
        <v>19.190000000000001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87.24</v>
      </c>
      <c r="L42" s="202">
        <v>35</v>
      </c>
      <c r="M42" s="202">
        <v>0</v>
      </c>
      <c r="N42" s="202">
        <v>29.21</v>
      </c>
      <c r="O42" s="202">
        <v>49.04</v>
      </c>
      <c r="P42" s="202">
        <v>57.6</v>
      </c>
      <c r="Q42" s="202">
        <v>3</v>
      </c>
      <c r="R42" s="202">
        <v>5.82</v>
      </c>
      <c r="S42" s="202">
        <v>3.87</v>
      </c>
      <c r="T42" s="202">
        <v>0</v>
      </c>
      <c r="U42" s="202">
        <v>232.82</v>
      </c>
      <c r="V42" s="202">
        <v>2.42</v>
      </c>
      <c r="W42" s="202">
        <v>5.9</v>
      </c>
      <c r="X42" s="202">
        <v>12.59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24.17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33.9</v>
      </c>
      <c r="AQ42" s="202">
        <v>19.190000000000001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87.24</v>
      </c>
      <c r="L43" s="202">
        <v>35</v>
      </c>
      <c r="M43" s="202">
        <v>0</v>
      </c>
      <c r="N43" s="202">
        <v>15.5</v>
      </c>
      <c r="O43" s="202">
        <v>49.04</v>
      </c>
      <c r="P43" s="202">
        <v>30.99</v>
      </c>
      <c r="Q43" s="202">
        <v>3</v>
      </c>
      <c r="R43" s="202">
        <v>5.82</v>
      </c>
      <c r="S43" s="202">
        <v>3.87</v>
      </c>
      <c r="T43" s="202">
        <v>0</v>
      </c>
      <c r="U43" s="202">
        <v>232.82</v>
      </c>
      <c r="V43" s="202">
        <v>2.42</v>
      </c>
      <c r="W43" s="202">
        <v>6.28</v>
      </c>
      <c r="X43" s="202">
        <v>12.76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23.37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33.9</v>
      </c>
      <c r="AQ43" s="202">
        <v>14.69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87.24</v>
      </c>
      <c r="L44" s="202">
        <v>35</v>
      </c>
      <c r="M44" s="202">
        <v>0</v>
      </c>
      <c r="N44" s="202">
        <v>15.5</v>
      </c>
      <c r="O44" s="202">
        <v>44.55</v>
      </c>
      <c r="P44" s="202">
        <v>30.99</v>
      </c>
      <c r="Q44" s="202">
        <v>3</v>
      </c>
      <c r="R44" s="202">
        <v>5.82</v>
      </c>
      <c r="S44" s="202">
        <v>3.87</v>
      </c>
      <c r="T44" s="202">
        <v>0</v>
      </c>
      <c r="U44" s="202">
        <v>232.82</v>
      </c>
      <c r="V44" s="202">
        <v>2.42</v>
      </c>
      <c r="W44" s="202">
        <v>6.28</v>
      </c>
      <c r="X44" s="202">
        <v>12.76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23.37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33.9</v>
      </c>
      <c r="AQ44" s="202">
        <v>14.69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87.24</v>
      </c>
      <c r="L45" s="202">
        <v>35</v>
      </c>
      <c r="M45" s="202">
        <v>0</v>
      </c>
      <c r="N45" s="202">
        <v>15.5</v>
      </c>
      <c r="O45" s="202">
        <v>29.05</v>
      </c>
      <c r="P45" s="202">
        <v>30.99</v>
      </c>
      <c r="Q45" s="202">
        <v>3</v>
      </c>
      <c r="R45" s="202">
        <v>5.82</v>
      </c>
      <c r="S45" s="202">
        <v>3.87</v>
      </c>
      <c r="T45" s="202">
        <v>0</v>
      </c>
      <c r="U45" s="202">
        <v>232.82</v>
      </c>
      <c r="V45" s="202">
        <v>2.42</v>
      </c>
      <c r="W45" s="202">
        <v>6.28</v>
      </c>
      <c r="X45" s="202">
        <v>12.76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23.37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33.9</v>
      </c>
      <c r="AQ45" s="202">
        <v>14.69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87.24</v>
      </c>
      <c r="L46" s="202">
        <v>35</v>
      </c>
      <c r="M46" s="202">
        <v>0</v>
      </c>
      <c r="N46" s="202">
        <v>15.5</v>
      </c>
      <c r="O46" s="202">
        <v>26.15</v>
      </c>
      <c r="P46" s="202">
        <v>30.99</v>
      </c>
      <c r="Q46" s="202">
        <v>3</v>
      </c>
      <c r="R46" s="202">
        <v>5.82</v>
      </c>
      <c r="S46" s="202">
        <v>3.87</v>
      </c>
      <c r="T46" s="202">
        <v>0</v>
      </c>
      <c r="U46" s="202">
        <v>232.82</v>
      </c>
      <c r="V46" s="202">
        <v>2.42</v>
      </c>
      <c r="W46" s="202">
        <v>6.28</v>
      </c>
      <c r="X46" s="202">
        <v>12.76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24.49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33.9</v>
      </c>
      <c r="AQ46" s="202">
        <v>14.69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87.24</v>
      </c>
      <c r="L47" s="202">
        <v>35</v>
      </c>
      <c r="M47" s="202">
        <v>0</v>
      </c>
      <c r="N47" s="202">
        <v>15.5</v>
      </c>
      <c r="O47" s="202">
        <v>26.15</v>
      </c>
      <c r="P47" s="202">
        <v>29.27</v>
      </c>
      <c r="Q47" s="202">
        <v>3</v>
      </c>
      <c r="R47" s="202">
        <v>5.82</v>
      </c>
      <c r="S47" s="202">
        <v>3.87</v>
      </c>
      <c r="T47" s="202">
        <v>0</v>
      </c>
      <c r="U47" s="202">
        <v>232.82</v>
      </c>
      <c r="V47" s="202">
        <v>2.42</v>
      </c>
      <c r="W47" s="202">
        <v>6.28</v>
      </c>
      <c r="X47" s="202">
        <v>12.76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24.49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33.9</v>
      </c>
      <c r="AQ47" s="202">
        <v>14.69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87.24</v>
      </c>
      <c r="L48" s="202">
        <v>35</v>
      </c>
      <c r="M48" s="202">
        <v>0</v>
      </c>
      <c r="N48" s="202">
        <v>15.5</v>
      </c>
      <c r="O48" s="202">
        <v>26.15</v>
      </c>
      <c r="P48" s="202">
        <v>29.27</v>
      </c>
      <c r="Q48" s="202">
        <v>3</v>
      </c>
      <c r="R48" s="202">
        <v>5.82</v>
      </c>
      <c r="S48" s="202">
        <v>3.87</v>
      </c>
      <c r="T48" s="202">
        <v>0</v>
      </c>
      <c r="U48" s="202">
        <v>232.82</v>
      </c>
      <c r="V48" s="202">
        <v>2.42</v>
      </c>
      <c r="W48" s="202">
        <v>6.28</v>
      </c>
      <c r="X48" s="202">
        <v>12.76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24.49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33.9</v>
      </c>
      <c r="AQ48" s="202">
        <v>14.69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87.24</v>
      </c>
      <c r="L49" s="202">
        <v>35</v>
      </c>
      <c r="M49" s="202">
        <v>0</v>
      </c>
      <c r="N49" s="202">
        <v>15.5</v>
      </c>
      <c r="O49" s="202">
        <v>25.18</v>
      </c>
      <c r="P49" s="202">
        <v>30.01</v>
      </c>
      <c r="Q49" s="202">
        <v>3</v>
      </c>
      <c r="R49" s="202">
        <v>5.82</v>
      </c>
      <c r="S49" s="202">
        <v>3.87</v>
      </c>
      <c r="T49" s="202">
        <v>0</v>
      </c>
      <c r="U49" s="202">
        <v>232.82</v>
      </c>
      <c r="V49" s="202">
        <v>2.42</v>
      </c>
      <c r="W49" s="202">
        <v>6.28</v>
      </c>
      <c r="X49" s="202">
        <v>12.76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24.49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33.9</v>
      </c>
      <c r="AQ49" s="202">
        <v>14.69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87.24</v>
      </c>
      <c r="L50" s="202">
        <v>35</v>
      </c>
      <c r="M50" s="202">
        <v>0</v>
      </c>
      <c r="N50" s="202">
        <v>15.5</v>
      </c>
      <c r="O50" s="202">
        <v>25.18</v>
      </c>
      <c r="P50" s="202">
        <v>30.01</v>
      </c>
      <c r="Q50" s="202">
        <v>3</v>
      </c>
      <c r="R50" s="202">
        <v>5.82</v>
      </c>
      <c r="S50" s="202">
        <v>3.87</v>
      </c>
      <c r="T50" s="202">
        <v>0</v>
      </c>
      <c r="U50" s="202">
        <v>232.82</v>
      </c>
      <c r="V50" s="202">
        <v>2.42</v>
      </c>
      <c r="W50" s="202">
        <v>6.28</v>
      </c>
      <c r="X50" s="202">
        <v>12.76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24.49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33.9</v>
      </c>
      <c r="AQ50" s="202">
        <v>14.69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87.24</v>
      </c>
      <c r="L51" s="202">
        <v>35</v>
      </c>
      <c r="M51" s="202">
        <v>0</v>
      </c>
      <c r="N51" s="202">
        <v>15.5</v>
      </c>
      <c r="O51" s="202">
        <v>25.18</v>
      </c>
      <c r="P51" s="202">
        <v>30.99</v>
      </c>
      <c r="Q51" s="202">
        <v>3</v>
      </c>
      <c r="R51" s="202">
        <v>5.82</v>
      </c>
      <c r="S51" s="202">
        <v>3.87</v>
      </c>
      <c r="T51" s="202">
        <v>0</v>
      </c>
      <c r="U51" s="202">
        <v>232.82</v>
      </c>
      <c r="V51" s="202">
        <v>2.42</v>
      </c>
      <c r="W51" s="202">
        <v>6.28</v>
      </c>
      <c r="X51" s="202">
        <v>13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24.49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33.9</v>
      </c>
      <c r="AQ51" s="202">
        <v>14.69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87.24</v>
      </c>
      <c r="L52" s="202">
        <v>35</v>
      </c>
      <c r="M52" s="202">
        <v>0</v>
      </c>
      <c r="N52" s="202">
        <v>15.5</v>
      </c>
      <c r="O52" s="202">
        <v>25.18</v>
      </c>
      <c r="P52" s="202">
        <v>30.99</v>
      </c>
      <c r="Q52" s="202">
        <v>3</v>
      </c>
      <c r="R52" s="202">
        <v>5.82</v>
      </c>
      <c r="S52" s="202">
        <v>3.87</v>
      </c>
      <c r="T52" s="202">
        <v>0</v>
      </c>
      <c r="U52" s="202">
        <v>232.82</v>
      </c>
      <c r="V52" s="202">
        <v>2.42</v>
      </c>
      <c r="W52" s="202">
        <v>6.28</v>
      </c>
      <c r="X52" s="202">
        <v>13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24.49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33.9</v>
      </c>
      <c r="AQ52" s="202">
        <v>14.69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87.24</v>
      </c>
      <c r="L53" s="202">
        <v>35</v>
      </c>
      <c r="M53" s="202">
        <v>0</v>
      </c>
      <c r="N53" s="202">
        <v>29.21</v>
      </c>
      <c r="O53" s="202">
        <v>49.04</v>
      </c>
      <c r="P53" s="202">
        <v>45</v>
      </c>
      <c r="Q53" s="202">
        <v>3</v>
      </c>
      <c r="R53" s="202">
        <v>5.82</v>
      </c>
      <c r="S53" s="202">
        <v>3.87</v>
      </c>
      <c r="T53" s="202">
        <v>0</v>
      </c>
      <c r="U53" s="202">
        <v>255.64</v>
      </c>
      <c r="V53" s="202">
        <v>2.34</v>
      </c>
      <c r="W53" s="202">
        <v>6.28</v>
      </c>
      <c r="X53" s="202">
        <v>12.99</v>
      </c>
      <c r="Y53" s="202">
        <v>0</v>
      </c>
      <c r="Z53">
        <v>0</v>
      </c>
      <c r="AA53" s="202">
        <v>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24.49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33.9</v>
      </c>
      <c r="AQ53" s="202">
        <v>14.69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87.24</v>
      </c>
      <c r="L54" s="202">
        <v>35</v>
      </c>
      <c r="M54" s="202">
        <v>0</v>
      </c>
      <c r="N54" s="202">
        <v>29.21</v>
      </c>
      <c r="O54" s="202">
        <v>49.04</v>
      </c>
      <c r="P54" s="202">
        <v>58.11</v>
      </c>
      <c r="Q54" s="202">
        <v>3</v>
      </c>
      <c r="R54" s="202">
        <v>5.82</v>
      </c>
      <c r="S54" s="202">
        <v>3.87</v>
      </c>
      <c r="T54" s="202">
        <v>0</v>
      </c>
      <c r="U54" s="202">
        <v>260.97000000000003</v>
      </c>
      <c r="V54" s="202">
        <v>2.34</v>
      </c>
      <c r="W54" s="202">
        <v>6.28</v>
      </c>
      <c r="X54" s="202">
        <v>12.99</v>
      </c>
      <c r="Y54" s="202">
        <v>0</v>
      </c>
      <c r="Z54">
        <v>0</v>
      </c>
      <c r="AA54" s="202">
        <v>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24.49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33.9</v>
      </c>
      <c r="AQ54" s="202">
        <v>14.69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87.24</v>
      </c>
      <c r="L55" s="202">
        <v>35</v>
      </c>
      <c r="M55" s="202">
        <v>0</v>
      </c>
      <c r="N55" s="202">
        <v>29.21</v>
      </c>
      <c r="O55" s="202">
        <v>49.04</v>
      </c>
      <c r="P55" s="202">
        <v>36.880000000000003</v>
      </c>
      <c r="Q55" s="202">
        <v>3</v>
      </c>
      <c r="R55" s="202">
        <v>5.82</v>
      </c>
      <c r="S55" s="202">
        <v>3.87</v>
      </c>
      <c r="T55" s="202">
        <v>0</v>
      </c>
      <c r="U55" s="202">
        <v>264.79000000000002</v>
      </c>
      <c r="V55" s="202">
        <v>2.27</v>
      </c>
      <c r="W55" s="202">
        <v>6.28</v>
      </c>
      <c r="X55" s="202">
        <v>12.99</v>
      </c>
      <c r="Y55" s="202">
        <v>0</v>
      </c>
      <c r="Z55">
        <v>0</v>
      </c>
      <c r="AA55" s="202">
        <v>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23.77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33.9</v>
      </c>
      <c r="AQ55" s="202">
        <v>14.69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87.24</v>
      </c>
      <c r="L56" s="202">
        <v>35</v>
      </c>
      <c r="M56" s="202">
        <v>0</v>
      </c>
      <c r="N56" s="202">
        <v>29.21</v>
      </c>
      <c r="O56" s="202">
        <v>49.04</v>
      </c>
      <c r="P56" s="202">
        <v>36.880000000000003</v>
      </c>
      <c r="Q56" s="202">
        <v>3</v>
      </c>
      <c r="R56" s="202">
        <v>5.82</v>
      </c>
      <c r="S56" s="202">
        <v>3.87</v>
      </c>
      <c r="T56" s="202">
        <v>0</v>
      </c>
      <c r="U56" s="202">
        <v>270.08</v>
      </c>
      <c r="V56" s="202">
        <v>2.27</v>
      </c>
      <c r="W56" s="202">
        <v>6.28</v>
      </c>
      <c r="X56" s="202">
        <v>12.99</v>
      </c>
      <c r="Y56" s="202">
        <v>0</v>
      </c>
      <c r="Z56">
        <v>0</v>
      </c>
      <c r="AA56" s="202">
        <v>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23.77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33.9</v>
      </c>
      <c r="AQ56" s="202">
        <v>14.69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87.24</v>
      </c>
      <c r="L57" s="202">
        <v>35</v>
      </c>
      <c r="M57" s="202">
        <v>0</v>
      </c>
      <c r="N57" s="202">
        <v>29.21</v>
      </c>
      <c r="O57" s="202">
        <v>49.04</v>
      </c>
      <c r="P57" s="202">
        <v>36.880000000000003</v>
      </c>
      <c r="Q57" s="202">
        <v>3</v>
      </c>
      <c r="R57" s="202">
        <v>5.82</v>
      </c>
      <c r="S57" s="202">
        <v>3.87</v>
      </c>
      <c r="T57" s="202">
        <v>0</v>
      </c>
      <c r="U57" s="202">
        <v>269.12</v>
      </c>
      <c r="V57" s="202">
        <v>2.27</v>
      </c>
      <c r="W57" s="202">
        <v>6.28</v>
      </c>
      <c r="X57" s="202">
        <v>12.99</v>
      </c>
      <c r="Y57" s="202">
        <v>0</v>
      </c>
      <c r="Z57">
        <v>0</v>
      </c>
      <c r="AA57" s="202">
        <v>7.77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23.77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33.9</v>
      </c>
      <c r="AQ57" s="202">
        <v>14.69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87.24</v>
      </c>
      <c r="L58" s="202">
        <v>35</v>
      </c>
      <c r="M58" s="202">
        <v>0</v>
      </c>
      <c r="N58" s="202">
        <v>29.21</v>
      </c>
      <c r="O58" s="202">
        <v>49.04</v>
      </c>
      <c r="P58" s="202">
        <v>65.53</v>
      </c>
      <c r="Q58" s="202">
        <v>3</v>
      </c>
      <c r="R58" s="202">
        <v>5.82</v>
      </c>
      <c r="S58" s="202">
        <v>3.87</v>
      </c>
      <c r="T58" s="202">
        <v>0</v>
      </c>
      <c r="U58" s="202">
        <v>276.48</v>
      </c>
      <c r="V58" s="202">
        <v>1.94</v>
      </c>
      <c r="W58" s="202">
        <v>6.28</v>
      </c>
      <c r="X58" s="202">
        <v>12.99</v>
      </c>
      <c r="Y58" s="202">
        <v>0</v>
      </c>
      <c r="Z58">
        <v>0</v>
      </c>
      <c r="AA58" s="202">
        <v>7.77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23.77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33.9</v>
      </c>
      <c r="AQ58" s="202">
        <v>14.69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87.24</v>
      </c>
      <c r="L59" s="202">
        <v>35</v>
      </c>
      <c r="M59" s="202">
        <v>0</v>
      </c>
      <c r="N59" s="202">
        <v>29.21</v>
      </c>
      <c r="O59" s="202">
        <v>49.04</v>
      </c>
      <c r="P59" s="202">
        <v>65.53</v>
      </c>
      <c r="Q59" s="202">
        <v>3</v>
      </c>
      <c r="R59" s="202">
        <v>5.82</v>
      </c>
      <c r="S59" s="202">
        <v>3.87</v>
      </c>
      <c r="T59" s="202">
        <v>0</v>
      </c>
      <c r="U59" s="202">
        <v>279.92</v>
      </c>
      <c r="V59" s="202">
        <v>1.94</v>
      </c>
      <c r="W59" s="202">
        <v>5.81</v>
      </c>
      <c r="X59" s="202">
        <v>11.62</v>
      </c>
      <c r="Y59" s="202">
        <v>0</v>
      </c>
      <c r="Z59">
        <v>0</v>
      </c>
      <c r="AA59" s="202">
        <v>7.77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23.77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33.9</v>
      </c>
      <c r="AQ59" s="202">
        <v>14.69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87.24</v>
      </c>
      <c r="L60" s="202">
        <v>35</v>
      </c>
      <c r="M60" s="202">
        <v>0</v>
      </c>
      <c r="N60" s="202">
        <v>29.21</v>
      </c>
      <c r="O60" s="202">
        <v>49.04</v>
      </c>
      <c r="P60" s="202">
        <v>65.53</v>
      </c>
      <c r="Q60" s="202">
        <v>3</v>
      </c>
      <c r="R60" s="202">
        <v>5.82</v>
      </c>
      <c r="S60" s="202">
        <v>3.87</v>
      </c>
      <c r="T60" s="202">
        <v>0</v>
      </c>
      <c r="U60" s="202">
        <v>279.92</v>
      </c>
      <c r="V60" s="202">
        <v>1.94</v>
      </c>
      <c r="W60" s="202">
        <v>11.05</v>
      </c>
      <c r="X60" s="202">
        <v>11.62</v>
      </c>
      <c r="Y60" s="202">
        <v>0</v>
      </c>
      <c r="Z60">
        <v>0</v>
      </c>
      <c r="AA60" s="202">
        <v>7.77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23.77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33.9</v>
      </c>
      <c r="AQ60" s="202">
        <v>14.69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87.24</v>
      </c>
      <c r="L61" s="202">
        <v>35</v>
      </c>
      <c r="M61" s="202">
        <v>0</v>
      </c>
      <c r="N61" s="202">
        <v>29.21</v>
      </c>
      <c r="O61" s="202">
        <v>49.04</v>
      </c>
      <c r="P61" s="202">
        <v>65.53</v>
      </c>
      <c r="Q61" s="202">
        <v>3</v>
      </c>
      <c r="R61" s="202">
        <v>5.82</v>
      </c>
      <c r="S61" s="202">
        <v>3.87</v>
      </c>
      <c r="T61" s="202">
        <v>0</v>
      </c>
      <c r="U61" s="202">
        <v>279.92</v>
      </c>
      <c r="V61" s="202">
        <v>1.94</v>
      </c>
      <c r="W61" s="202">
        <v>11.05</v>
      </c>
      <c r="X61" s="202">
        <v>11.62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23.77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33.9</v>
      </c>
      <c r="AQ61" s="202">
        <v>14.69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87.24</v>
      </c>
      <c r="L62" s="202">
        <v>35</v>
      </c>
      <c r="M62" s="202">
        <v>0</v>
      </c>
      <c r="N62" s="202">
        <v>29.21</v>
      </c>
      <c r="O62" s="202">
        <v>49.04</v>
      </c>
      <c r="P62" s="202">
        <v>65.53</v>
      </c>
      <c r="Q62" s="202">
        <v>3</v>
      </c>
      <c r="R62" s="202">
        <v>5.82</v>
      </c>
      <c r="S62" s="202">
        <v>3.87</v>
      </c>
      <c r="T62" s="202">
        <v>0</v>
      </c>
      <c r="U62" s="202">
        <v>279.92</v>
      </c>
      <c r="V62" s="202">
        <v>1.94</v>
      </c>
      <c r="W62" s="202">
        <v>11.05</v>
      </c>
      <c r="X62" s="202">
        <v>11.62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23.77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33.9</v>
      </c>
      <c r="AQ62" s="202">
        <v>14.69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87.16</v>
      </c>
      <c r="L63" s="202">
        <v>34.130000000000003</v>
      </c>
      <c r="M63" s="202">
        <v>0</v>
      </c>
      <c r="N63" s="202">
        <v>29.21</v>
      </c>
      <c r="O63" s="202">
        <v>49.04</v>
      </c>
      <c r="P63" s="202">
        <v>65.53</v>
      </c>
      <c r="Q63" s="202">
        <v>2.91</v>
      </c>
      <c r="R63" s="202">
        <v>5.81</v>
      </c>
      <c r="S63" s="202">
        <v>3.87</v>
      </c>
      <c r="T63" s="202">
        <v>0</v>
      </c>
      <c r="U63" s="202">
        <v>279.92</v>
      </c>
      <c r="V63" s="202">
        <v>1.94</v>
      </c>
      <c r="W63" s="202">
        <v>11.05</v>
      </c>
      <c r="X63" s="202">
        <v>11.62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23.77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33.9</v>
      </c>
      <c r="AQ63" s="202">
        <v>10.67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87.16</v>
      </c>
      <c r="L64" s="202">
        <v>34.130000000000003</v>
      </c>
      <c r="M64" s="202">
        <v>0</v>
      </c>
      <c r="N64" s="202">
        <v>29.21</v>
      </c>
      <c r="O64" s="202">
        <v>49.04</v>
      </c>
      <c r="P64" s="202">
        <v>65.53</v>
      </c>
      <c r="Q64" s="202">
        <v>2.91</v>
      </c>
      <c r="R64" s="202">
        <v>5.81</v>
      </c>
      <c r="S64" s="202">
        <v>3.87</v>
      </c>
      <c r="T64" s="202">
        <v>0</v>
      </c>
      <c r="U64" s="202">
        <v>279.92</v>
      </c>
      <c r="V64" s="202">
        <v>1.94</v>
      </c>
      <c r="W64" s="202">
        <v>11.05</v>
      </c>
      <c r="X64" s="202">
        <v>11.62</v>
      </c>
      <c r="Y64" s="202">
        <v>0</v>
      </c>
      <c r="Z64">
        <v>0</v>
      </c>
      <c r="AA64" s="202">
        <v>7.77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23.77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33.9</v>
      </c>
      <c r="AQ64" s="202">
        <v>10.67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87.17</v>
      </c>
      <c r="L65" s="202">
        <v>34.130000000000003</v>
      </c>
      <c r="M65" s="202">
        <v>0</v>
      </c>
      <c r="N65" s="202">
        <v>29.21</v>
      </c>
      <c r="O65" s="202">
        <v>49.04</v>
      </c>
      <c r="P65" s="202">
        <v>65.53</v>
      </c>
      <c r="Q65" s="202">
        <v>2.91</v>
      </c>
      <c r="R65" s="202">
        <v>5.81</v>
      </c>
      <c r="S65" s="202">
        <v>3.87</v>
      </c>
      <c r="T65" s="202">
        <v>0</v>
      </c>
      <c r="U65" s="202">
        <v>279.92</v>
      </c>
      <c r="V65" s="202">
        <v>1.94</v>
      </c>
      <c r="W65" s="202">
        <v>11.05</v>
      </c>
      <c r="X65" s="202">
        <v>11.62</v>
      </c>
      <c r="Y65" s="202">
        <v>0</v>
      </c>
      <c r="Z65">
        <v>0</v>
      </c>
      <c r="AA65" s="202">
        <v>7.77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23.77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33.9</v>
      </c>
      <c r="AQ65" s="202">
        <v>10.67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87.16</v>
      </c>
      <c r="L66" s="202">
        <v>34.130000000000003</v>
      </c>
      <c r="M66" s="202">
        <v>0</v>
      </c>
      <c r="N66" s="202">
        <v>29.21</v>
      </c>
      <c r="O66" s="202">
        <v>49.04</v>
      </c>
      <c r="P66" s="202">
        <v>65.53</v>
      </c>
      <c r="Q66" s="202">
        <v>2.91</v>
      </c>
      <c r="R66" s="202">
        <v>5.81</v>
      </c>
      <c r="S66" s="202">
        <v>3.87</v>
      </c>
      <c r="T66" s="202">
        <v>0</v>
      </c>
      <c r="U66" s="202">
        <v>279.92</v>
      </c>
      <c r="V66" s="202">
        <v>1.94</v>
      </c>
      <c r="W66" s="202">
        <v>11.05</v>
      </c>
      <c r="X66" s="202">
        <v>11.62</v>
      </c>
      <c r="Y66" s="202">
        <v>0</v>
      </c>
      <c r="Z66">
        <v>0</v>
      </c>
      <c r="AA66" s="202">
        <v>7.77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23.77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33.9</v>
      </c>
      <c r="AQ66" s="202">
        <v>10.67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87.16</v>
      </c>
      <c r="L67" s="202">
        <v>34.130000000000003</v>
      </c>
      <c r="M67" s="202">
        <v>0</v>
      </c>
      <c r="N67" s="202">
        <v>29.21</v>
      </c>
      <c r="O67" s="202">
        <v>49.04</v>
      </c>
      <c r="P67" s="202">
        <v>65.53</v>
      </c>
      <c r="Q67" s="202">
        <v>2.91</v>
      </c>
      <c r="R67" s="202">
        <v>5.81</v>
      </c>
      <c r="S67" s="202">
        <v>3.87</v>
      </c>
      <c r="T67" s="202">
        <v>0</v>
      </c>
      <c r="U67" s="202">
        <v>279.92</v>
      </c>
      <c r="V67" s="202">
        <v>1.94</v>
      </c>
      <c r="W67" s="202">
        <v>11.05</v>
      </c>
      <c r="X67" s="202">
        <v>11.62</v>
      </c>
      <c r="Y67" s="202">
        <v>0</v>
      </c>
      <c r="Z67">
        <v>0</v>
      </c>
      <c r="AA67" s="202">
        <v>7.77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23.77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33.9</v>
      </c>
      <c r="AQ67" s="202">
        <v>10.67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87.16</v>
      </c>
      <c r="L68" s="202">
        <v>34.130000000000003</v>
      </c>
      <c r="M68" s="202">
        <v>0</v>
      </c>
      <c r="N68" s="202">
        <v>29.21</v>
      </c>
      <c r="O68" s="202">
        <v>49.04</v>
      </c>
      <c r="P68" s="202">
        <v>65.53</v>
      </c>
      <c r="Q68" s="202">
        <v>2.91</v>
      </c>
      <c r="R68" s="202">
        <v>5.81</v>
      </c>
      <c r="S68" s="202">
        <v>3.87</v>
      </c>
      <c r="T68" s="202">
        <v>0</v>
      </c>
      <c r="U68" s="202">
        <v>279.92</v>
      </c>
      <c r="V68" s="202">
        <v>1.94</v>
      </c>
      <c r="W68" s="202">
        <v>11.05</v>
      </c>
      <c r="X68" s="202">
        <v>11.62</v>
      </c>
      <c r="Y68" s="202">
        <v>0</v>
      </c>
      <c r="Z68">
        <v>0</v>
      </c>
      <c r="AA68" s="202">
        <v>7.77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23.77</v>
      </c>
      <c r="AH68" s="202">
        <v>0</v>
      </c>
      <c r="AI68" s="202">
        <v>48.37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33.9</v>
      </c>
      <c r="AQ68" s="202">
        <v>10.67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87.17</v>
      </c>
      <c r="L69" s="202">
        <v>34.130000000000003</v>
      </c>
      <c r="M69" s="202">
        <v>0</v>
      </c>
      <c r="N69" s="202">
        <v>29.21</v>
      </c>
      <c r="O69" s="202">
        <v>49.04</v>
      </c>
      <c r="P69" s="202">
        <v>65.53</v>
      </c>
      <c r="Q69" s="202">
        <v>2.91</v>
      </c>
      <c r="R69" s="202">
        <v>5.81</v>
      </c>
      <c r="S69" s="202">
        <v>3.87</v>
      </c>
      <c r="T69" s="202">
        <v>0</v>
      </c>
      <c r="U69" s="202">
        <v>279.92</v>
      </c>
      <c r="V69" s="202">
        <v>1.94</v>
      </c>
      <c r="W69" s="202">
        <v>11.05</v>
      </c>
      <c r="X69" s="202">
        <v>11.62</v>
      </c>
      <c r="Y69" s="202">
        <v>0</v>
      </c>
      <c r="Z69">
        <v>0</v>
      </c>
      <c r="AA69" s="202">
        <v>7.77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23.77</v>
      </c>
      <c r="AH69" s="202">
        <v>0</v>
      </c>
      <c r="AI69" s="202">
        <v>48.37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33.9</v>
      </c>
      <c r="AQ69" s="202">
        <v>10.67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87.16</v>
      </c>
      <c r="L70" s="202">
        <v>34.130000000000003</v>
      </c>
      <c r="M70" s="202">
        <v>0</v>
      </c>
      <c r="N70" s="202">
        <v>29.21</v>
      </c>
      <c r="O70" s="202">
        <v>49.04</v>
      </c>
      <c r="P70" s="202">
        <v>65.53</v>
      </c>
      <c r="Q70" s="202">
        <v>2.91</v>
      </c>
      <c r="R70" s="202">
        <v>5.81</v>
      </c>
      <c r="S70" s="202">
        <v>3.87</v>
      </c>
      <c r="T70" s="202">
        <v>0</v>
      </c>
      <c r="U70" s="202">
        <v>279.92</v>
      </c>
      <c r="V70" s="202">
        <v>1.94</v>
      </c>
      <c r="W70" s="202">
        <v>11.05</v>
      </c>
      <c r="X70" s="202">
        <v>11.62</v>
      </c>
      <c r="Y70" s="202">
        <v>0</v>
      </c>
      <c r="Z70">
        <v>0</v>
      </c>
      <c r="AA70" s="202">
        <v>7.77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23.77</v>
      </c>
      <c r="AH70" s="202">
        <v>0</v>
      </c>
      <c r="AI70" s="202">
        <v>48.37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33.9</v>
      </c>
      <c r="AQ70" s="202">
        <v>10.67</v>
      </c>
      <c r="AR70" s="202">
        <v>24.17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87.16</v>
      </c>
      <c r="L71" s="202">
        <v>34.130000000000003</v>
      </c>
      <c r="M71" s="202">
        <v>0</v>
      </c>
      <c r="N71" s="202">
        <v>29.21</v>
      </c>
      <c r="O71" s="202">
        <v>49.04</v>
      </c>
      <c r="P71" s="202">
        <v>65.53</v>
      </c>
      <c r="Q71" s="202">
        <v>2.91</v>
      </c>
      <c r="R71" s="202">
        <v>5.81</v>
      </c>
      <c r="S71" s="202">
        <v>3.87</v>
      </c>
      <c r="T71" s="202">
        <v>0</v>
      </c>
      <c r="U71" s="202">
        <v>279.92</v>
      </c>
      <c r="V71" s="202">
        <v>2.27</v>
      </c>
      <c r="W71" s="202">
        <v>5.6</v>
      </c>
      <c r="X71" s="202">
        <v>11.81</v>
      </c>
      <c r="Y71" s="202">
        <v>0</v>
      </c>
      <c r="Z71">
        <v>0</v>
      </c>
      <c r="AA71" s="202">
        <v>7.77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23.77</v>
      </c>
      <c r="AH71" s="202">
        <v>0</v>
      </c>
      <c r="AI71" s="202">
        <v>48.37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33.9</v>
      </c>
      <c r="AQ71" s="202">
        <v>10.67</v>
      </c>
      <c r="AR71" s="202">
        <v>22.05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87.16</v>
      </c>
      <c r="L72" s="202">
        <v>34.130000000000003</v>
      </c>
      <c r="M72" s="202">
        <v>0</v>
      </c>
      <c r="N72" s="202">
        <v>29.21</v>
      </c>
      <c r="O72" s="202">
        <v>49.04</v>
      </c>
      <c r="P72" s="202">
        <v>65.53</v>
      </c>
      <c r="Q72" s="202">
        <v>2.91</v>
      </c>
      <c r="R72" s="202">
        <v>5.81</v>
      </c>
      <c r="S72" s="202">
        <v>3.87</v>
      </c>
      <c r="T72" s="202">
        <v>0</v>
      </c>
      <c r="U72" s="202">
        <v>279.92</v>
      </c>
      <c r="V72" s="202">
        <v>2.27</v>
      </c>
      <c r="W72" s="202">
        <v>5.6</v>
      </c>
      <c r="X72" s="202">
        <v>11.81</v>
      </c>
      <c r="Y72" s="202">
        <v>0</v>
      </c>
      <c r="Z72">
        <v>0</v>
      </c>
      <c r="AA72" s="202">
        <v>7.77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23.77</v>
      </c>
      <c r="AH72" s="202">
        <v>0</v>
      </c>
      <c r="AI72" s="202">
        <v>48.37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33.9</v>
      </c>
      <c r="AQ72" s="202">
        <v>10.67</v>
      </c>
      <c r="AR72" s="202">
        <v>19.920000000000002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87.17</v>
      </c>
      <c r="L73" s="202">
        <v>34.130000000000003</v>
      </c>
      <c r="M73" s="202">
        <v>0</v>
      </c>
      <c r="N73" s="202">
        <v>29.21</v>
      </c>
      <c r="O73" s="202">
        <v>49.04</v>
      </c>
      <c r="P73" s="202">
        <v>65.53</v>
      </c>
      <c r="Q73" s="202">
        <v>2.91</v>
      </c>
      <c r="R73" s="202">
        <v>5.75</v>
      </c>
      <c r="S73" s="202">
        <v>3.87</v>
      </c>
      <c r="T73" s="202">
        <v>0</v>
      </c>
      <c r="U73" s="202">
        <v>279.92</v>
      </c>
      <c r="V73" s="202">
        <v>4.4800000000000004</v>
      </c>
      <c r="W73" s="202">
        <v>11.05</v>
      </c>
      <c r="X73" s="202">
        <v>24.32</v>
      </c>
      <c r="Y73" s="202">
        <v>0</v>
      </c>
      <c r="Z73">
        <v>0</v>
      </c>
      <c r="AA73" s="202">
        <v>7.77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23.77</v>
      </c>
      <c r="AH73" s="202">
        <v>0</v>
      </c>
      <c r="AI73" s="202">
        <v>48.37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33.9</v>
      </c>
      <c r="AQ73" s="202">
        <v>9.68</v>
      </c>
      <c r="AR73" s="202">
        <v>18.329999999999998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87.16</v>
      </c>
      <c r="L74" s="202">
        <v>34.130000000000003</v>
      </c>
      <c r="M74" s="202">
        <v>0</v>
      </c>
      <c r="N74" s="202">
        <v>29.21</v>
      </c>
      <c r="O74" s="202">
        <v>49.04</v>
      </c>
      <c r="P74" s="202">
        <v>65.53</v>
      </c>
      <c r="Q74" s="202">
        <v>2.91</v>
      </c>
      <c r="R74" s="202">
        <v>5.81</v>
      </c>
      <c r="S74" s="202">
        <v>3.87</v>
      </c>
      <c r="T74" s="202">
        <v>0</v>
      </c>
      <c r="U74" s="202">
        <v>279.92</v>
      </c>
      <c r="V74" s="202">
        <v>4.4800000000000004</v>
      </c>
      <c r="W74" s="202">
        <v>11.05</v>
      </c>
      <c r="X74" s="202">
        <v>24.32</v>
      </c>
      <c r="Y74" s="202">
        <v>0</v>
      </c>
      <c r="Z74">
        <v>0</v>
      </c>
      <c r="AA74" s="202">
        <v>7.77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23.77</v>
      </c>
      <c r="AH74" s="202">
        <v>0</v>
      </c>
      <c r="AI74" s="202">
        <v>48.37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33.9</v>
      </c>
      <c r="AQ74" s="202">
        <v>9.68</v>
      </c>
      <c r="AR74" s="202">
        <v>13.06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87.17</v>
      </c>
      <c r="L75" s="202">
        <v>33.9</v>
      </c>
      <c r="M75" s="202">
        <v>0</v>
      </c>
      <c r="N75" s="202">
        <v>29.21</v>
      </c>
      <c r="O75" s="202">
        <v>49.04</v>
      </c>
      <c r="P75" s="202">
        <v>65.53</v>
      </c>
      <c r="Q75" s="202">
        <v>2.91</v>
      </c>
      <c r="R75" s="202">
        <v>5.81</v>
      </c>
      <c r="S75" s="202">
        <v>3.87</v>
      </c>
      <c r="T75" s="202">
        <v>0</v>
      </c>
      <c r="U75" s="202">
        <v>279.92</v>
      </c>
      <c r="V75" s="202">
        <v>4.4800000000000004</v>
      </c>
      <c r="W75" s="202">
        <v>11.05</v>
      </c>
      <c r="X75" s="202">
        <v>24.32</v>
      </c>
      <c r="Y75" s="202">
        <v>0</v>
      </c>
      <c r="Z75">
        <v>0</v>
      </c>
      <c r="AA75" s="202">
        <v>7.77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23.77</v>
      </c>
      <c r="AH75" s="202">
        <v>0</v>
      </c>
      <c r="AI75" s="202">
        <v>48.37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33.9</v>
      </c>
      <c r="AQ75" s="202">
        <v>13.8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87.17</v>
      </c>
      <c r="L76" s="202">
        <v>33.9</v>
      </c>
      <c r="M76" s="202">
        <v>0</v>
      </c>
      <c r="N76" s="202">
        <v>29.21</v>
      </c>
      <c r="O76" s="202">
        <v>49.04</v>
      </c>
      <c r="P76" s="202">
        <v>65.53</v>
      </c>
      <c r="Q76" s="202">
        <v>2.91</v>
      </c>
      <c r="R76" s="202">
        <v>5.81</v>
      </c>
      <c r="S76" s="202">
        <v>3.87</v>
      </c>
      <c r="T76" s="202">
        <v>0</v>
      </c>
      <c r="U76" s="202">
        <v>279.92</v>
      </c>
      <c r="V76" s="202">
        <v>4.4800000000000004</v>
      </c>
      <c r="W76" s="202">
        <v>11.05</v>
      </c>
      <c r="X76" s="202">
        <v>24.32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23.77</v>
      </c>
      <c r="AH76" s="202">
        <v>0</v>
      </c>
      <c r="AI76" s="202">
        <v>48.37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33.9</v>
      </c>
      <c r="AQ76" s="202">
        <v>13.8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87.16</v>
      </c>
      <c r="L77" s="202">
        <v>33.9</v>
      </c>
      <c r="M77" s="202">
        <v>0</v>
      </c>
      <c r="N77" s="202">
        <v>29.21</v>
      </c>
      <c r="O77" s="202">
        <v>49.04</v>
      </c>
      <c r="P77" s="202">
        <v>65.53</v>
      </c>
      <c r="Q77" s="202">
        <v>2.91</v>
      </c>
      <c r="R77" s="202">
        <v>5.81</v>
      </c>
      <c r="S77" s="202">
        <v>3.87</v>
      </c>
      <c r="T77" s="202">
        <v>0</v>
      </c>
      <c r="U77" s="202">
        <v>279.92</v>
      </c>
      <c r="V77" s="202">
        <v>4.4800000000000004</v>
      </c>
      <c r="W77" s="202">
        <v>11.05</v>
      </c>
      <c r="X77" s="202">
        <v>24.32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23.77</v>
      </c>
      <c r="AH77" s="202">
        <v>0</v>
      </c>
      <c r="AI77" s="202">
        <v>48.37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33.9</v>
      </c>
      <c r="AQ77" s="202">
        <v>13.8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141.16999999999999</v>
      </c>
      <c r="L78" s="202">
        <v>62.57</v>
      </c>
      <c r="M78" s="202">
        <v>0</v>
      </c>
      <c r="N78" s="202">
        <v>29.21</v>
      </c>
      <c r="O78" s="202">
        <v>49.04</v>
      </c>
      <c r="P78" s="202">
        <v>65.53</v>
      </c>
      <c r="Q78" s="202">
        <v>4.96</v>
      </c>
      <c r="R78" s="202">
        <v>10.11</v>
      </c>
      <c r="S78" s="202">
        <v>6.34</v>
      </c>
      <c r="T78" s="202">
        <v>0</v>
      </c>
      <c r="U78" s="202">
        <v>279.92</v>
      </c>
      <c r="V78" s="202">
        <v>4.4800000000000004</v>
      </c>
      <c r="W78" s="202">
        <v>11.05</v>
      </c>
      <c r="X78" s="202">
        <v>24.32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23.77</v>
      </c>
      <c r="AH78" s="202">
        <v>0</v>
      </c>
      <c r="AI78" s="202">
        <v>48.37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68.69</v>
      </c>
      <c r="AQ78" s="202">
        <v>15.25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159.01</v>
      </c>
      <c r="L79" s="202">
        <v>62.57</v>
      </c>
      <c r="M79" s="202">
        <v>0</v>
      </c>
      <c r="N79" s="202">
        <v>29.21</v>
      </c>
      <c r="O79" s="202">
        <v>49.04</v>
      </c>
      <c r="P79" s="202">
        <v>65.53</v>
      </c>
      <c r="Q79" s="202">
        <v>4.96</v>
      </c>
      <c r="R79" s="202">
        <v>10.11</v>
      </c>
      <c r="S79" s="202">
        <v>6.34</v>
      </c>
      <c r="T79" s="202">
        <v>0</v>
      </c>
      <c r="U79" s="202">
        <v>279.92</v>
      </c>
      <c r="V79" s="202">
        <v>4.4800000000000004</v>
      </c>
      <c r="W79" s="202">
        <v>11.05</v>
      </c>
      <c r="X79" s="202">
        <v>24.32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23.77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68.69</v>
      </c>
      <c r="AQ79" s="202">
        <v>15.25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159.01</v>
      </c>
      <c r="L80" s="202">
        <v>62.57</v>
      </c>
      <c r="M80" s="202">
        <v>0</v>
      </c>
      <c r="N80" s="202">
        <v>29.21</v>
      </c>
      <c r="O80" s="202">
        <v>49.04</v>
      </c>
      <c r="P80" s="202">
        <v>65.53</v>
      </c>
      <c r="Q80" s="202">
        <v>4.96</v>
      </c>
      <c r="R80" s="202">
        <v>10.11</v>
      </c>
      <c r="S80" s="202">
        <v>6.34</v>
      </c>
      <c r="T80" s="202">
        <v>0</v>
      </c>
      <c r="U80" s="202">
        <v>279.92</v>
      </c>
      <c r="V80" s="202">
        <v>4.4800000000000004</v>
      </c>
      <c r="W80" s="202">
        <v>11.05</v>
      </c>
      <c r="X80" s="202">
        <v>24.32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23.77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68.69</v>
      </c>
      <c r="AQ80" s="202">
        <v>15.25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159.01</v>
      </c>
      <c r="L81" s="202">
        <v>62.57</v>
      </c>
      <c r="M81" s="202">
        <v>0</v>
      </c>
      <c r="N81" s="202">
        <v>29.21</v>
      </c>
      <c r="O81" s="202">
        <v>49.04</v>
      </c>
      <c r="P81" s="202">
        <v>65.53</v>
      </c>
      <c r="Q81" s="202">
        <v>4.96</v>
      </c>
      <c r="R81" s="202">
        <v>10.11</v>
      </c>
      <c r="S81" s="202">
        <v>6.34</v>
      </c>
      <c r="T81" s="202">
        <v>0</v>
      </c>
      <c r="U81" s="202">
        <v>279.92</v>
      </c>
      <c r="V81" s="202">
        <v>4.4800000000000004</v>
      </c>
      <c r="W81" s="202">
        <v>11.05</v>
      </c>
      <c r="X81" s="202">
        <v>24.32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23.77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68.69</v>
      </c>
      <c r="AQ81" s="202">
        <v>15.25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159.01</v>
      </c>
      <c r="L82" s="202">
        <v>62.57</v>
      </c>
      <c r="M82" s="202">
        <v>0</v>
      </c>
      <c r="N82" s="202">
        <v>29.21</v>
      </c>
      <c r="O82" s="202">
        <v>49.04</v>
      </c>
      <c r="P82" s="202">
        <v>65.53</v>
      </c>
      <c r="Q82" s="202">
        <v>4.96</v>
      </c>
      <c r="R82" s="202">
        <v>10.11</v>
      </c>
      <c r="S82" s="202">
        <v>6.34</v>
      </c>
      <c r="T82" s="202">
        <v>0</v>
      </c>
      <c r="U82" s="202">
        <v>279.92</v>
      </c>
      <c r="V82" s="202">
        <v>4.4800000000000004</v>
      </c>
      <c r="W82" s="202">
        <v>11.05</v>
      </c>
      <c r="X82" s="202">
        <v>24.32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23.77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68.69</v>
      </c>
      <c r="AQ82" s="202">
        <v>15.25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159.01</v>
      </c>
      <c r="L83" s="202">
        <v>62.57</v>
      </c>
      <c r="M83" s="202">
        <v>0</v>
      </c>
      <c r="N83" s="202">
        <v>29.21</v>
      </c>
      <c r="O83" s="202">
        <v>49.04</v>
      </c>
      <c r="P83" s="202">
        <v>65.53</v>
      </c>
      <c r="Q83" s="202">
        <v>4.96</v>
      </c>
      <c r="R83" s="202">
        <v>10.11</v>
      </c>
      <c r="S83" s="202">
        <v>6.34</v>
      </c>
      <c r="T83" s="202">
        <v>0</v>
      </c>
      <c r="U83" s="202">
        <v>279.92</v>
      </c>
      <c r="V83" s="202">
        <v>4.4800000000000004</v>
      </c>
      <c r="W83" s="202">
        <v>11.05</v>
      </c>
      <c r="X83" s="202">
        <v>24.32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23.77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68.69</v>
      </c>
      <c r="AQ83" s="202">
        <v>15.25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159.01</v>
      </c>
      <c r="L84" s="202">
        <v>62.57</v>
      </c>
      <c r="M84" s="202">
        <v>0</v>
      </c>
      <c r="N84" s="202">
        <v>29.21</v>
      </c>
      <c r="O84" s="202">
        <v>49.04</v>
      </c>
      <c r="P84" s="202">
        <v>65.53</v>
      </c>
      <c r="Q84" s="202">
        <v>4.96</v>
      </c>
      <c r="R84" s="202">
        <v>10.11</v>
      </c>
      <c r="S84" s="202">
        <v>6.34</v>
      </c>
      <c r="T84" s="202">
        <v>0</v>
      </c>
      <c r="U84" s="202">
        <v>279.92</v>
      </c>
      <c r="V84" s="202">
        <v>4.4800000000000004</v>
      </c>
      <c r="W84" s="202">
        <v>11.05</v>
      </c>
      <c r="X84" s="202">
        <v>24.32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23.77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68.69</v>
      </c>
      <c r="AQ84" s="202">
        <v>15.25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87.45</v>
      </c>
      <c r="L85" s="202">
        <v>33.9</v>
      </c>
      <c r="M85" s="202">
        <v>0</v>
      </c>
      <c r="N85" s="202">
        <v>29.21</v>
      </c>
      <c r="O85" s="202">
        <v>49.04</v>
      </c>
      <c r="P85" s="202">
        <v>65.53</v>
      </c>
      <c r="Q85" s="202">
        <v>2.91</v>
      </c>
      <c r="R85" s="202">
        <v>5.81</v>
      </c>
      <c r="S85" s="202">
        <v>3.87</v>
      </c>
      <c r="T85" s="202">
        <v>0</v>
      </c>
      <c r="U85" s="202">
        <v>279.92</v>
      </c>
      <c r="V85" s="202">
        <v>4.4800000000000004</v>
      </c>
      <c r="W85" s="202">
        <v>11.05</v>
      </c>
      <c r="X85" s="202">
        <v>24.32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23.77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68.69</v>
      </c>
      <c r="AQ85" s="202">
        <v>15.25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87.16</v>
      </c>
      <c r="L86" s="202">
        <v>33.9</v>
      </c>
      <c r="M86" s="202">
        <v>0</v>
      </c>
      <c r="N86" s="202">
        <v>29.21</v>
      </c>
      <c r="O86" s="202">
        <v>49.04</v>
      </c>
      <c r="P86" s="202">
        <v>65.53</v>
      </c>
      <c r="Q86" s="202">
        <v>2.91</v>
      </c>
      <c r="R86" s="202">
        <v>5.81</v>
      </c>
      <c r="S86" s="202">
        <v>3.87</v>
      </c>
      <c r="T86" s="202">
        <v>0</v>
      </c>
      <c r="U86" s="202">
        <v>279.92</v>
      </c>
      <c r="V86" s="202">
        <v>4.4800000000000004</v>
      </c>
      <c r="W86" s="202">
        <v>11.05</v>
      </c>
      <c r="X86" s="202">
        <v>24.32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23.77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68.69</v>
      </c>
      <c r="AQ86" s="202">
        <v>15.25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159.01</v>
      </c>
      <c r="L87" s="202">
        <v>62.57</v>
      </c>
      <c r="M87" s="202">
        <v>0</v>
      </c>
      <c r="N87" s="202">
        <v>29.21</v>
      </c>
      <c r="O87" s="202">
        <v>49.04</v>
      </c>
      <c r="P87" s="202">
        <v>65.53</v>
      </c>
      <c r="Q87" s="202">
        <v>4.96</v>
      </c>
      <c r="R87" s="202">
        <v>10.11</v>
      </c>
      <c r="S87" s="202">
        <v>6.34</v>
      </c>
      <c r="T87" s="202">
        <v>0</v>
      </c>
      <c r="U87" s="202">
        <v>279.92</v>
      </c>
      <c r="V87" s="202">
        <v>4.4800000000000004</v>
      </c>
      <c r="W87" s="202">
        <v>11.05</v>
      </c>
      <c r="X87" s="202">
        <v>24.32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23.77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68.69</v>
      </c>
      <c r="AQ87" s="202">
        <v>15.25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159.01</v>
      </c>
      <c r="L88" s="202">
        <v>62.57</v>
      </c>
      <c r="M88" s="202">
        <v>0</v>
      </c>
      <c r="N88" s="202">
        <v>29.21</v>
      </c>
      <c r="O88" s="202">
        <v>49.04</v>
      </c>
      <c r="P88" s="202">
        <v>65.53</v>
      </c>
      <c r="Q88" s="202">
        <v>4.96</v>
      </c>
      <c r="R88" s="202">
        <v>10.11</v>
      </c>
      <c r="S88" s="202">
        <v>6.34</v>
      </c>
      <c r="T88" s="202">
        <v>0</v>
      </c>
      <c r="U88" s="202">
        <v>279.92</v>
      </c>
      <c r="V88" s="202">
        <v>4.4800000000000004</v>
      </c>
      <c r="W88" s="202">
        <v>11.05</v>
      </c>
      <c r="X88" s="202">
        <v>24.32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23.77</v>
      </c>
      <c r="AH88" s="202">
        <v>0</v>
      </c>
      <c r="AI88" s="202">
        <v>48.37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68.69</v>
      </c>
      <c r="AQ88" s="202">
        <v>15.25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159.01</v>
      </c>
      <c r="L89" s="202">
        <v>62.57</v>
      </c>
      <c r="M89" s="202">
        <v>0</v>
      </c>
      <c r="N89" s="202">
        <v>29.21</v>
      </c>
      <c r="O89" s="202">
        <v>49.04</v>
      </c>
      <c r="P89" s="202">
        <v>65.53</v>
      </c>
      <c r="Q89" s="202">
        <v>4.96</v>
      </c>
      <c r="R89" s="202">
        <v>10.11</v>
      </c>
      <c r="S89" s="202">
        <v>6.34</v>
      </c>
      <c r="T89" s="202">
        <v>0</v>
      </c>
      <c r="U89" s="202">
        <v>279.92</v>
      </c>
      <c r="V89" s="202">
        <v>4.4800000000000004</v>
      </c>
      <c r="W89" s="202">
        <v>11.05</v>
      </c>
      <c r="X89" s="202">
        <v>24.32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23.77</v>
      </c>
      <c r="AH89" s="202">
        <v>0</v>
      </c>
      <c r="AI89" s="202">
        <v>48.37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68.69</v>
      </c>
      <c r="AQ89" s="202">
        <v>15.25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159.01</v>
      </c>
      <c r="L90" s="202">
        <v>62.57</v>
      </c>
      <c r="M90" s="202">
        <v>0</v>
      </c>
      <c r="N90" s="202">
        <v>29.21</v>
      </c>
      <c r="O90" s="202">
        <v>49.04</v>
      </c>
      <c r="P90" s="202">
        <v>65.53</v>
      </c>
      <c r="Q90" s="202">
        <v>4.96</v>
      </c>
      <c r="R90" s="202">
        <v>10.11</v>
      </c>
      <c r="S90" s="202">
        <v>6.34</v>
      </c>
      <c r="T90" s="202">
        <v>0</v>
      </c>
      <c r="U90" s="202">
        <v>279.92</v>
      </c>
      <c r="V90" s="202">
        <v>4.4800000000000004</v>
      </c>
      <c r="W90" s="202">
        <v>11.05</v>
      </c>
      <c r="X90" s="202">
        <v>24.32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23.77</v>
      </c>
      <c r="AH90" s="202">
        <v>0</v>
      </c>
      <c r="AI90" s="202">
        <v>48.37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68.69</v>
      </c>
      <c r="AQ90" s="202">
        <v>15.25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88.11</v>
      </c>
      <c r="L91" s="202">
        <v>50.73</v>
      </c>
      <c r="M91" s="202">
        <v>0</v>
      </c>
      <c r="N91" s="202">
        <v>29.21</v>
      </c>
      <c r="O91" s="202">
        <v>49.04</v>
      </c>
      <c r="P91" s="202">
        <v>65.53</v>
      </c>
      <c r="Q91" s="202">
        <v>4.8</v>
      </c>
      <c r="R91" s="202">
        <v>9.7899999999999991</v>
      </c>
      <c r="S91" s="202">
        <v>6.14</v>
      </c>
      <c r="T91" s="202">
        <v>0</v>
      </c>
      <c r="U91" s="202">
        <v>279.92</v>
      </c>
      <c r="V91" s="202">
        <v>4.4800000000000004</v>
      </c>
      <c r="W91" s="202">
        <v>11.05</v>
      </c>
      <c r="X91" s="202">
        <v>24.32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23.77</v>
      </c>
      <c r="AH91" s="202">
        <v>0</v>
      </c>
      <c r="AI91" s="202">
        <v>48.37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68.69</v>
      </c>
      <c r="AQ91" s="202">
        <v>15.25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87.16</v>
      </c>
      <c r="L92" s="202">
        <v>48.23</v>
      </c>
      <c r="M92" s="202">
        <v>0</v>
      </c>
      <c r="N92" s="202">
        <v>29.21</v>
      </c>
      <c r="O92" s="202">
        <v>49.04</v>
      </c>
      <c r="P92" s="202">
        <v>65.53</v>
      </c>
      <c r="Q92" s="202">
        <v>4.8</v>
      </c>
      <c r="R92" s="202">
        <v>9.7899999999999991</v>
      </c>
      <c r="S92" s="202">
        <v>6.14</v>
      </c>
      <c r="T92" s="202">
        <v>0</v>
      </c>
      <c r="U92" s="202">
        <v>279.92</v>
      </c>
      <c r="V92" s="202">
        <v>4.4800000000000004</v>
      </c>
      <c r="W92" s="202">
        <v>11.05</v>
      </c>
      <c r="X92" s="202">
        <v>24.32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23.77</v>
      </c>
      <c r="AH92" s="202">
        <v>0</v>
      </c>
      <c r="AI92" s="202">
        <v>48.37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68.69</v>
      </c>
      <c r="AQ92" s="202">
        <v>15.25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87.16</v>
      </c>
      <c r="L93" s="202">
        <v>50</v>
      </c>
      <c r="M93" s="202">
        <v>0</v>
      </c>
      <c r="N93" s="202">
        <v>29.21</v>
      </c>
      <c r="O93" s="202">
        <v>49.04</v>
      </c>
      <c r="P93" s="202">
        <v>65.53</v>
      </c>
      <c r="Q93" s="202">
        <v>4.8899999999999997</v>
      </c>
      <c r="R93" s="202">
        <v>9.7899999999999991</v>
      </c>
      <c r="S93" s="202">
        <v>6.14</v>
      </c>
      <c r="T93" s="202">
        <v>0</v>
      </c>
      <c r="U93" s="202">
        <v>279.92</v>
      </c>
      <c r="V93" s="202">
        <v>4.4800000000000004</v>
      </c>
      <c r="W93" s="202">
        <v>11.05</v>
      </c>
      <c r="X93" s="202">
        <v>24.32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23.77</v>
      </c>
      <c r="AH93" s="202">
        <v>0</v>
      </c>
      <c r="AI93" s="202">
        <v>48.37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68.69</v>
      </c>
      <c r="AQ93" s="202">
        <v>15.25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87.16</v>
      </c>
      <c r="L94" s="202">
        <v>42.81</v>
      </c>
      <c r="M94" s="202">
        <v>0</v>
      </c>
      <c r="N94" s="202">
        <v>29.21</v>
      </c>
      <c r="O94" s="202">
        <v>49.04</v>
      </c>
      <c r="P94" s="202">
        <v>65.53</v>
      </c>
      <c r="Q94" s="202">
        <v>4.8899999999999997</v>
      </c>
      <c r="R94" s="202">
        <v>9.7899999999999991</v>
      </c>
      <c r="S94" s="202">
        <v>6.3</v>
      </c>
      <c r="T94" s="202">
        <v>0</v>
      </c>
      <c r="U94" s="202">
        <v>279.92</v>
      </c>
      <c r="V94" s="202">
        <v>4.4800000000000004</v>
      </c>
      <c r="W94" s="202">
        <v>11.05</v>
      </c>
      <c r="X94" s="202">
        <v>24.32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23.77</v>
      </c>
      <c r="AH94" s="202">
        <v>0</v>
      </c>
      <c r="AI94" s="202">
        <v>48.37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68.69</v>
      </c>
      <c r="AQ94" s="202">
        <v>15.25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87.16</v>
      </c>
      <c r="L95" s="202">
        <v>42.81</v>
      </c>
      <c r="M95" s="202">
        <v>0</v>
      </c>
      <c r="N95" s="202">
        <v>29.21</v>
      </c>
      <c r="O95" s="202">
        <v>49.04</v>
      </c>
      <c r="P95" s="202">
        <v>65.53</v>
      </c>
      <c r="Q95" s="202">
        <v>4.8899999999999997</v>
      </c>
      <c r="R95" s="202">
        <v>9.7899999999999991</v>
      </c>
      <c r="S95" s="202">
        <v>6.3</v>
      </c>
      <c r="T95" s="202">
        <v>0</v>
      </c>
      <c r="U95" s="202">
        <v>279.92</v>
      </c>
      <c r="V95" s="202">
        <v>4.4800000000000004</v>
      </c>
      <c r="W95" s="202">
        <v>11.05</v>
      </c>
      <c r="X95" s="202">
        <v>24.32</v>
      </c>
      <c r="Y95" s="202">
        <v>0</v>
      </c>
      <c r="Z95">
        <v>0</v>
      </c>
      <c r="AA95" s="202">
        <v>7.77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23.77</v>
      </c>
      <c r="AH95" s="202">
        <v>0</v>
      </c>
      <c r="AI95" s="202">
        <v>48.37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68.69</v>
      </c>
      <c r="AQ95" s="202">
        <v>15.25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87.16</v>
      </c>
      <c r="L96" s="202">
        <v>37.520000000000003</v>
      </c>
      <c r="M96" s="202">
        <v>0</v>
      </c>
      <c r="N96" s="202">
        <v>29.21</v>
      </c>
      <c r="O96" s="202">
        <v>49.04</v>
      </c>
      <c r="P96" s="202">
        <v>65.53</v>
      </c>
      <c r="Q96" s="202">
        <v>2.91</v>
      </c>
      <c r="R96" s="202">
        <v>5.81</v>
      </c>
      <c r="S96" s="202">
        <v>3.87</v>
      </c>
      <c r="T96" s="202">
        <v>0</v>
      </c>
      <c r="U96" s="202">
        <v>279.92</v>
      </c>
      <c r="V96" s="202">
        <v>4.4800000000000004</v>
      </c>
      <c r="W96" s="202">
        <v>11.05</v>
      </c>
      <c r="X96" s="202">
        <v>24.32</v>
      </c>
      <c r="Y96" s="202">
        <v>0</v>
      </c>
      <c r="Z96">
        <v>0</v>
      </c>
      <c r="AA96" s="202">
        <v>7.77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23.77</v>
      </c>
      <c r="AH96" s="202">
        <v>0</v>
      </c>
      <c r="AI96" s="202">
        <v>48.37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33.9</v>
      </c>
      <c r="AQ96" s="202">
        <v>13.8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87.16</v>
      </c>
      <c r="L97" s="202">
        <v>37.520000000000003</v>
      </c>
      <c r="M97" s="202">
        <v>0</v>
      </c>
      <c r="N97" s="202">
        <v>29.21</v>
      </c>
      <c r="O97" s="202">
        <v>49.04</v>
      </c>
      <c r="P97" s="202">
        <v>65.53</v>
      </c>
      <c r="Q97" s="202">
        <v>2.91</v>
      </c>
      <c r="R97" s="202">
        <v>5.81</v>
      </c>
      <c r="S97" s="202">
        <v>4.1900000000000004</v>
      </c>
      <c r="T97" s="202">
        <v>0</v>
      </c>
      <c r="U97" s="202">
        <v>279.92</v>
      </c>
      <c r="V97" s="202">
        <v>4.4800000000000004</v>
      </c>
      <c r="W97" s="202">
        <v>11.05</v>
      </c>
      <c r="X97" s="202">
        <v>24.32</v>
      </c>
      <c r="Y97" s="202">
        <v>0</v>
      </c>
      <c r="Z97">
        <v>0</v>
      </c>
      <c r="AA97" s="202">
        <v>7.77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23.77</v>
      </c>
      <c r="AH97" s="202">
        <v>0</v>
      </c>
      <c r="AI97" s="202">
        <v>48.37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33.9</v>
      </c>
      <c r="AQ97" s="202">
        <v>13.8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87.16</v>
      </c>
      <c r="L98" s="202">
        <v>37.520000000000003</v>
      </c>
      <c r="M98" s="202">
        <v>0</v>
      </c>
      <c r="N98" s="202">
        <v>29.21</v>
      </c>
      <c r="O98" s="202">
        <v>49.04</v>
      </c>
      <c r="P98" s="202">
        <v>65.53</v>
      </c>
      <c r="Q98" s="202">
        <v>2.91</v>
      </c>
      <c r="R98" s="202">
        <v>5.81</v>
      </c>
      <c r="S98" s="202">
        <v>4.1900000000000004</v>
      </c>
      <c r="T98" s="202">
        <v>0</v>
      </c>
      <c r="U98" s="202">
        <v>279.92</v>
      </c>
      <c r="V98" s="202">
        <v>4.4800000000000004</v>
      </c>
      <c r="W98" s="202">
        <v>11.05</v>
      </c>
      <c r="X98" s="202">
        <v>24.32</v>
      </c>
      <c r="Y98" s="202">
        <v>0</v>
      </c>
      <c r="Z98">
        <v>0</v>
      </c>
      <c r="AA98" s="202">
        <v>7.77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23.77</v>
      </c>
      <c r="AH98" s="202">
        <v>0</v>
      </c>
      <c r="AI98" s="202">
        <v>48.37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33.9</v>
      </c>
      <c r="AQ98" s="202">
        <v>13.8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2.2865899999999977</v>
      </c>
      <c r="L99">
        <f t="shared" si="0"/>
        <v>0.92753000000000085</v>
      </c>
      <c r="M99">
        <f t="shared" si="0"/>
        <v>0</v>
      </c>
      <c r="N99">
        <f t="shared" si="0"/>
        <v>0.66676500000000061</v>
      </c>
      <c r="O99">
        <f t="shared" si="0"/>
        <v>1.1298124999999992</v>
      </c>
      <c r="P99">
        <f t="shared" si="0"/>
        <v>1.3251249999999997</v>
      </c>
      <c r="Q99">
        <f t="shared" si="0"/>
        <v>7.9140000000000002E-2</v>
      </c>
      <c r="R99">
        <f t="shared" si="0"/>
        <v>0.15635999999999986</v>
      </c>
      <c r="S99">
        <f t="shared" si="0"/>
        <v>0.10274999999999998</v>
      </c>
      <c r="T99">
        <f t="shared" si="0"/>
        <v>0</v>
      </c>
      <c r="U99">
        <f t="shared" si="0"/>
        <v>6.1087199999999857</v>
      </c>
      <c r="V99">
        <f t="shared" si="0"/>
        <v>7.2147500000000003E-2</v>
      </c>
      <c r="W99">
        <f t="shared" si="0"/>
        <v>0.20704749999999958</v>
      </c>
      <c r="X99">
        <f t="shared" si="0"/>
        <v>0.40901249999999956</v>
      </c>
      <c r="Y99">
        <f t="shared" si="0"/>
        <v>0</v>
      </c>
      <c r="Z99">
        <f t="shared" si="0"/>
        <v>0</v>
      </c>
      <c r="AA99">
        <f t="shared" si="0"/>
        <v>0.19050499999999987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0.57579999999999976</v>
      </c>
      <c r="AH99">
        <f t="shared" si="0"/>
        <v>0</v>
      </c>
      <c r="AI99">
        <f t="shared" si="0"/>
        <v>1.1816474999999982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0.97015500000000121</v>
      </c>
      <c r="AQ99">
        <f t="shared" si="0"/>
        <v>0.38247750000000053</v>
      </c>
      <c r="AR99">
        <f t="shared" si="0"/>
        <v>0.29732749999999974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4.84</v>
      </c>
      <c r="L3" s="202">
        <v>75.41</v>
      </c>
      <c r="M3" s="202">
        <v>13.67</v>
      </c>
      <c r="N3" s="202">
        <v>35.29</v>
      </c>
      <c r="O3" s="202">
        <v>0</v>
      </c>
      <c r="P3" s="202">
        <v>31.2</v>
      </c>
      <c r="Q3" s="202">
        <v>2.98</v>
      </c>
      <c r="R3" s="202">
        <v>6.78</v>
      </c>
      <c r="S3" s="202">
        <v>3.87</v>
      </c>
      <c r="T3" s="202">
        <v>0</v>
      </c>
      <c r="U3" s="202">
        <v>51.15</v>
      </c>
      <c r="V3" s="202">
        <v>4.25</v>
      </c>
      <c r="W3" s="202">
        <v>13.79</v>
      </c>
      <c r="X3" s="202">
        <v>29.38</v>
      </c>
      <c r="Y3" s="202">
        <v>0</v>
      </c>
      <c r="Z3">
        <v>0</v>
      </c>
      <c r="AA3" s="202">
        <v>10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</v>
      </c>
      <c r="AH3" s="202">
        <v>0</v>
      </c>
      <c r="AI3" s="202">
        <v>58.45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75.489999999999995</v>
      </c>
      <c r="AQ3" s="202">
        <v>23.93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4.88</v>
      </c>
      <c r="L4" s="202">
        <v>68.260000000000005</v>
      </c>
      <c r="M4" s="202">
        <v>13.67</v>
      </c>
      <c r="N4" s="202">
        <v>35.29</v>
      </c>
      <c r="O4" s="202">
        <v>0</v>
      </c>
      <c r="P4" s="202">
        <v>31.2</v>
      </c>
      <c r="Q4" s="202">
        <v>2.91</v>
      </c>
      <c r="R4" s="202">
        <v>6.78</v>
      </c>
      <c r="S4" s="202">
        <v>3.87</v>
      </c>
      <c r="T4" s="202">
        <v>0</v>
      </c>
      <c r="U4" s="202">
        <v>51.15</v>
      </c>
      <c r="V4" s="202">
        <v>4.25</v>
      </c>
      <c r="W4" s="202">
        <v>13.79</v>
      </c>
      <c r="X4" s="202">
        <v>29.38</v>
      </c>
      <c r="Y4" s="202">
        <v>0</v>
      </c>
      <c r="Z4">
        <v>0</v>
      </c>
      <c r="AA4" s="202">
        <v>10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</v>
      </c>
      <c r="AH4" s="202">
        <v>0</v>
      </c>
      <c r="AI4" s="202">
        <v>58.45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48.42</v>
      </c>
      <c r="AQ4" s="202">
        <v>23.93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4.84</v>
      </c>
      <c r="L5" s="202">
        <v>68.260000000000005</v>
      </c>
      <c r="M5" s="202">
        <v>13.37</v>
      </c>
      <c r="N5" s="202">
        <v>35.29</v>
      </c>
      <c r="O5" s="202">
        <v>0</v>
      </c>
      <c r="P5" s="202">
        <v>31.2</v>
      </c>
      <c r="Q5" s="202">
        <v>2.91</v>
      </c>
      <c r="R5" s="202">
        <v>6.78</v>
      </c>
      <c r="S5" s="202">
        <v>3.87</v>
      </c>
      <c r="T5" s="202">
        <v>0</v>
      </c>
      <c r="U5" s="202">
        <v>51.15</v>
      </c>
      <c r="V5" s="202">
        <v>4.25</v>
      </c>
      <c r="W5" s="202">
        <v>13.79</v>
      </c>
      <c r="X5" s="202">
        <v>29.38</v>
      </c>
      <c r="Y5" s="202">
        <v>0</v>
      </c>
      <c r="Z5">
        <v>0</v>
      </c>
      <c r="AA5" s="202">
        <v>10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</v>
      </c>
      <c r="AH5" s="202">
        <v>0</v>
      </c>
      <c r="AI5" s="202">
        <v>58.45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19.37</v>
      </c>
      <c r="AQ5" s="202">
        <v>23.93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4.84</v>
      </c>
      <c r="L6" s="202">
        <v>68.260000000000005</v>
      </c>
      <c r="M6" s="202">
        <v>13.37</v>
      </c>
      <c r="N6" s="202">
        <v>35.29</v>
      </c>
      <c r="O6" s="202">
        <v>0</v>
      </c>
      <c r="P6" s="202">
        <v>31.2</v>
      </c>
      <c r="Q6" s="202">
        <v>2.91</v>
      </c>
      <c r="R6" s="202">
        <v>6.78</v>
      </c>
      <c r="S6" s="202">
        <v>3.87</v>
      </c>
      <c r="T6" s="202">
        <v>0</v>
      </c>
      <c r="U6" s="202">
        <v>51.15</v>
      </c>
      <c r="V6" s="202">
        <v>4.25</v>
      </c>
      <c r="W6" s="202">
        <v>13.79</v>
      </c>
      <c r="X6" s="202">
        <v>29.38</v>
      </c>
      <c r="Y6" s="202">
        <v>0</v>
      </c>
      <c r="Z6">
        <v>0</v>
      </c>
      <c r="AA6" s="202">
        <v>10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</v>
      </c>
      <c r="AH6" s="202">
        <v>0</v>
      </c>
      <c r="AI6" s="202">
        <v>58.45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19.37</v>
      </c>
      <c r="AQ6" s="202">
        <v>20.36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4.8499999999999996</v>
      </c>
      <c r="L7" s="202">
        <v>68.260000000000005</v>
      </c>
      <c r="M7" s="202">
        <v>13.37</v>
      </c>
      <c r="N7" s="202">
        <v>35.29</v>
      </c>
      <c r="O7" s="202">
        <v>0</v>
      </c>
      <c r="P7" s="202">
        <v>31.2</v>
      </c>
      <c r="Q7" s="202">
        <v>2.91</v>
      </c>
      <c r="R7" s="202">
        <v>6.78</v>
      </c>
      <c r="S7" s="202">
        <v>3.87</v>
      </c>
      <c r="T7" s="202">
        <v>0</v>
      </c>
      <c r="U7" s="202">
        <v>51.15</v>
      </c>
      <c r="V7" s="202">
        <v>1.94</v>
      </c>
      <c r="W7" s="202">
        <v>13.35</v>
      </c>
      <c r="X7" s="202">
        <v>29.38</v>
      </c>
      <c r="Y7" s="202">
        <v>0</v>
      </c>
      <c r="Z7">
        <v>0</v>
      </c>
      <c r="AA7" s="202">
        <v>10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</v>
      </c>
      <c r="AH7" s="202">
        <v>0</v>
      </c>
      <c r="AI7" s="202">
        <v>58.45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19.37</v>
      </c>
      <c r="AQ7" s="202">
        <v>22.58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4.8499999999999996</v>
      </c>
      <c r="L8" s="202">
        <v>68.260000000000005</v>
      </c>
      <c r="M8" s="202">
        <v>13.37</v>
      </c>
      <c r="N8" s="202">
        <v>35.29</v>
      </c>
      <c r="O8" s="202">
        <v>0</v>
      </c>
      <c r="P8" s="202">
        <v>31.2</v>
      </c>
      <c r="Q8" s="202">
        <v>2.91</v>
      </c>
      <c r="R8" s="202">
        <v>6.78</v>
      </c>
      <c r="S8" s="202">
        <v>3.87</v>
      </c>
      <c r="T8" s="202">
        <v>0</v>
      </c>
      <c r="U8" s="202">
        <v>51.15</v>
      </c>
      <c r="V8" s="202">
        <v>1.94</v>
      </c>
      <c r="W8" s="202">
        <v>13.35</v>
      </c>
      <c r="X8" s="202">
        <v>29.38</v>
      </c>
      <c r="Y8" s="202">
        <v>0</v>
      </c>
      <c r="Z8">
        <v>0</v>
      </c>
      <c r="AA8" s="202">
        <v>10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</v>
      </c>
      <c r="AH8" s="202">
        <v>0</v>
      </c>
      <c r="AI8" s="202">
        <v>58.45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19.37</v>
      </c>
      <c r="AQ8" s="202">
        <v>22.58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4.8499999999999996</v>
      </c>
      <c r="L9" s="202">
        <v>70</v>
      </c>
      <c r="M9" s="202">
        <v>13.37</v>
      </c>
      <c r="N9" s="202">
        <v>35.29</v>
      </c>
      <c r="O9" s="202">
        <v>0</v>
      </c>
      <c r="P9" s="202">
        <v>31.2</v>
      </c>
      <c r="Q9" s="202">
        <v>3.55</v>
      </c>
      <c r="R9" s="202">
        <v>6.79</v>
      </c>
      <c r="S9" s="202">
        <v>3.87</v>
      </c>
      <c r="T9" s="202">
        <v>0</v>
      </c>
      <c r="U9" s="202">
        <v>51.15</v>
      </c>
      <c r="V9" s="202">
        <v>1.94</v>
      </c>
      <c r="W9" s="202">
        <v>13.35</v>
      </c>
      <c r="X9" s="202">
        <v>29.38</v>
      </c>
      <c r="Y9" s="202">
        <v>0</v>
      </c>
      <c r="Z9">
        <v>0</v>
      </c>
      <c r="AA9" s="202">
        <v>10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19.37</v>
      </c>
      <c r="AQ9" s="202">
        <v>23.18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4.8499999999999996</v>
      </c>
      <c r="L10" s="202">
        <v>70</v>
      </c>
      <c r="M10" s="202">
        <v>13.37</v>
      </c>
      <c r="N10" s="202">
        <v>35.29</v>
      </c>
      <c r="O10" s="202">
        <v>0</v>
      </c>
      <c r="P10" s="202">
        <v>31.2</v>
      </c>
      <c r="Q10" s="202">
        <v>3.55</v>
      </c>
      <c r="R10" s="202">
        <v>6.79</v>
      </c>
      <c r="S10" s="202">
        <v>3.87</v>
      </c>
      <c r="T10" s="202">
        <v>0</v>
      </c>
      <c r="U10" s="202">
        <v>51.15</v>
      </c>
      <c r="V10" s="202">
        <v>1.94</v>
      </c>
      <c r="W10" s="202">
        <v>13.35</v>
      </c>
      <c r="X10" s="202">
        <v>29.38</v>
      </c>
      <c r="Y10" s="202">
        <v>0</v>
      </c>
      <c r="Z10">
        <v>0</v>
      </c>
      <c r="AA10" s="202">
        <v>10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19.37</v>
      </c>
      <c r="AQ10" s="202">
        <v>23.18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4.8499999999999996</v>
      </c>
      <c r="L11" s="202">
        <v>70</v>
      </c>
      <c r="M11" s="202">
        <v>13.37</v>
      </c>
      <c r="N11" s="202">
        <v>35.29</v>
      </c>
      <c r="O11" s="202">
        <v>0</v>
      </c>
      <c r="P11" s="202">
        <v>31.2</v>
      </c>
      <c r="Q11" s="202">
        <v>3.55</v>
      </c>
      <c r="R11" s="202">
        <v>6.79</v>
      </c>
      <c r="S11" s="202">
        <v>3.87</v>
      </c>
      <c r="T11" s="202">
        <v>0</v>
      </c>
      <c r="U11" s="202">
        <v>51.15</v>
      </c>
      <c r="V11" s="202">
        <v>1.94</v>
      </c>
      <c r="W11" s="202">
        <v>13.35</v>
      </c>
      <c r="X11" s="202">
        <v>29.38</v>
      </c>
      <c r="Y11" s="202">
        <v>0</v>
      </c>
      <c r="Z11">
        <v>0</v>
      </c>
      <c r="AA11" s="202">
        <v>10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19.37</v>
      </c>
      <c r="AQ11" s="202">
        <v>23.18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4.8499999999999996</v>
      </c>
      <c r="L12" s="202">
        <v>70</v>
      </c>
      <c r="M12" s="202">
        <v>13.37</v>
      </c>
      <c r="N12" s="202">
        <v>35.29</v>
      </c>
      <c r="O12" s="202">
        <v>0</v>
      </c>
      <c r="P12" s="202">
        <v>31.2</v>
      </c>
      <c r="Q12" s="202">
        <v>3.55</v>
      </c>
      <c r="R12" s="202">
        <v>6.79</v>
      </c>
      <c r="S12" s="202">
        <v>3.87</v>
      </c>
      <c r="T12" s="202">
        <v>0</v>
      </c>
      <c r="U12" s="202">
        <v>51.15</v>
      </c>
      <c r="V12" s="202">
        <v>1.94</v>
      </c>
      <c r="W12" s="202">
        <v>13.35</v>
      </c>
      <c r="X12" s="202">
        <v>29.38</v>
      </c>
      <c r="Y12" s="202">
        <v>0</v>
      </c>
      <c r="Z12">
        <v>0</v>
      </c>
      <c r="AA12" s="202">
        <v>10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19.37</v>
      </c>
      <c r="AQ12" s="202">
        <v>23.18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4.8499999999999996</v>
      </c>
      <c r="L13" s="202">
        <v>70</v>
      </c>
      <c r="M13" s="202">
        <v>13.37</v>
      </c>
      <c r="N13" s="202">
        <v>35.29</v>
      </c>
      <c r="O13" s="202">
        <v>0</v>
      </c>
      <c r="P13" s="202">
        <v>31.2</v>
      </c>
      <c r="Q13" s="202">
        <v>3.55</v>
      </c>
      <c r="R13" s="202">
        <v>6.79</v>
      </c>
      <c r="S13" s="202">
        <v>3.87</v>
      </c>
      <c r="T13" s="202">
        <v>0</v>
      </c>
      <c r="U13" s="202">
        <v>51.15</v>
      </c>
      <c r="V13" s="202">
        <v>1.94</v>
      </c>
      <c r="W13" s="202">
        <v>13.66</v>
      </c>
      <c r="X13" s="202">
        <v>29.38</v>
      </c>
      <c r="Y13" s="202">
        <v>0</v>
      </c>
      <c r="Z13">
        <v>0</v>
      </c>
      <c r="AA13" s="202">
        <v>10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19.37</v>
      </c>
      <c r="AQ13" s="202">
        <v>23.18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4.8499999999999996</v>
      </c>
      <c r="L14" s="202">
        <v>70</v>
      </c>
      <c r="M14" s="202">
        <v>13.37</v>
      </c>
      <c r="N14" s="202">
        <v>35.29</v>
      </c>
      <c r="O14" s="202">
        <v>0</v>
      </c>
      <c r="P14" s="202">
        <v>31.2</v>
      </c>
      <c r="Q14" s="202">
        <v>3.55</v>
      </c>
      <c r="R14" s="202">
        <v>6.79</v>
      </c>
      <c r="S14" s="202">
        <v>3.87</v>
      </c>
      <c r="T14" s="202">
        <v>0</v>
      </c>
      <c r="U14" s="202">
        <v>51.15</v>
      </c>
      <c r="V14" s="202">
        <v>1.94</v>
      </c>
      <c r="W14" s="202">
        <v>7.58</v>
      </c>
      <c r="X14" s="202">
        <v>16.37</v>
      </c>
      <c r="Y14" s="202">
        <v>0</v>
      </c>
      <c r="Z14">
        <v>0</v>
      </c>
      <c r="AA14" s="202">
        <v>10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19.37</v>
      </c>
      <c r="AQ14" s="202">
        <v>23.18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4.8499999999999996</v>
      </c>
      <c r="L15" s="202">
        <v>70</v>
      </c>
      <c r="M15" s="202">
        <v>13.37</v>
      </c>
      <c r="N15" s="202">
        <v>35.29</v>
      </c>
      <c r="O15" s="202">
        <v>0</v>
      </c>
      <c r="P15" s="202">
        <v>31.2</v>
      </c>
      <c r="Q15" s="202">
        <v>3.55</v>
      </c>
      <c r="R15" s="202">
        <v>6.79</v>
      </c>
      <c r="S15" s="202">
        <v>3.87</v>
      </c>
      <c r="T15" s="202">
        <v>0</v>
      </c>
      <c r="U15" s="202">
        <v>51.15</v>
      </c>
      <c r="V15" s="202">
        <v>1.94</v>
      </c>
      <c r="W15" s="202">
        <v>7.58</v>
      </c>
      <c r="X15" s="202">
        <v>16.37</v>
      </c>
      <c r="Y15" s="202">
        <v>0</v>
      </c>
      <c r="Z15">
        <v>0</v>
      </c>
      <c r="AA15" s="202">
        <v>10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19.37</v>
      </c>
      <c r="AQ15" s="202">
        <v>23.18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4.8499999999999996</v>
      </c>
      <c r="L16" s="202">
        <v>70</v>
      </c>
      <c r="M16" s="202">
        <v>13.37</v>
      </c>
      <c r="N16" s="202">
        <v>35.29</v>
      </c>
      <c r="O16" s="202">
        <v>0</v>
      </c>
      <c r="P16" s="202">
        <v>31.2</v>
      </c>
      <c r="Q16" s="202">
        <v>3.55</v>
      </c>
      <c r="R16" s="202">
        <v>6.79</v>
      </c>
      <c r="S16" s="202">
        <v>3.87</v>
      </c>
      <c r="T16" s="202">
        <v>0</v>
      </c>
      <c r="U16" s="202">
        <v>51.15</v>
      </c>
      <c r="V16" s="202">
        <v>1.94</v>
      </c>
      <c r="W16" s="202">
        <v>7.58</v>
      </c>
      <c r="X16" s="202">
        <v>16.37</v>
      </c>
      <c r="Y16" s="202">
        <v>0</v>
      </c>
      <c r="Z16">
        <v>0</v>
      </c>
      <c r="AA16" s="202">
        <v>10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19.37</v>
      </c>
      <c r="AQ16" s="202">
        <v>23.18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4.8499999999999996</v>
      </c>
      <c r="L17" s="202">
        <v>70</v>
      </c>
      <c r="M17" s="202">
        <v>13.37</v>
      </c>
      <c r="N17" s="202">
        <v>35.29</v>
      </c>
      <c r="O17" s="202">
        <v>0</v>
      </c>
      <c r="P17" s="202">
        <v>31.2</v>
      </c>
      <c r="Q17" s="202">
        <v>3.55</v>
      </c>
      <c r="R17" s="202">
        <v>6.79</v>
      </c>
      <c r="S17" s="202">
        <v>3.87</v>
      </c>
      <c r="T17" s="202">
        <v>0</v>
      </c>
      <c r="U17" s="202">
        <v>51.15</v>
      </c>
      <c r="V17" s="202">
        <v>1.94</v>
      </c>
      <c r="W17" s="202">
        <v>7.58</v>
      </c>
      <c r="X17" s="202">
        <v>16.37</v>
      </c>
      <c r="Y17" s="202">
        <v>0</v>
      </c>
      <c r="Z17">
        <v>0</v>
      </c>
      <c r="AA17" s="202">
        <v>10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19.37</v>
      </c>
      <c r="AQ17" s="202">
        <v>23.18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4.8499999999999996</v>
      </c>
      <c r="L18" s="202">
        <v>70</v>
      </c>
      <c r="M18" s="202">
        <v>13.37</v>
      </c>
      <c r="N18" s="202">
        <v>35.29</v>
      </c>
      <c r="O18" s="202">
        <v>0</v>
      </c>
      <c r="P18" s="202">
        <v>31.2</v>
      </c>
      <c r="Q18" s="202">
        <v>3.55</v>
      </c>
      <c r="R18" s="202">
        <v>6.79</v>
      </c>
      <c r="S18" s="202">
        <v>3.87</v>
      </c>
      <c r="T18" s="202">
        <v>0</v>
      </c>
      <c r="U18" s="202">
        <v>51.15</v>
      </c>
      <c r="V18" s="202">
        <v>1.94</v>
      </c>
      <c r="W18" s="202">
        <v>7.58</v>
      </c>
      <c r="X18" s="202">
        <v>16.37</v>
      </c>
      <c r="Y18" s="202">
        <v>0</v>
      </c>
      <c r="Z18">
        <v>0</v>
      </c>
      <c r="AA18" s="202">
        <v>10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19.37</v>
      </c>
      <c r="AQ18" s="202">
        <v>23.18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4.8499999999999996</v>
      </c>
      <c r="L19" s="202">
        <v>70</v>
      </c>
      <c r="M19" s="202">
        <v>13.37</v>
      </c>
      <c r="N19" s="202">
        <v>35.29</v>
      </c>
      <c r="O19" s="202">
        <v>0</v>
      </c>
      <c r="P19" s="202">
        <v>31.2</v>
      </c>
      <c r="Q19" s="202">
        <v>3.55</v>
      </c>
      <c r="R19" s="202">
        <v>6.79</v>
      </c>
      <c r="S19" s="202">
        <v>3.87</v>
      </c>
      <c r="T19" s="202">
        <v>0</v>
      </c>
      <c r="U19" s="202">
        <v>51.15</v>
      </c>
      <c r="V19" s="202">
        <v>1.94</v>
      </c>
      <c r="W19" s="202">
        <v>7.58</v>
      </c>
      <c r="X19" s="202">
        <v>16.37</v>
      </c>
      <c r="Y19" s="202">
        <v>0</v>
      </c>
      <c r="Z19">
        <v>0</v>
      </c>
      <c r="AA19" s="202">
        <v>10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19.37</v>
      </c>
      <c r="AQ19" s="202">
        <v>23.18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4.8499999999999996</v>
      </c>
      <c r="L20" s="202">
        <v>70</v>
      </c>
      <c r="M20" s="202">
        <v>13.37</v>
      </c>
      <c r="N20" s="202">
        <v>35.29</v>
      </c>
      <c r="O20" s="202">
        <v>0</v>
      </c>
      <c r="P20" s="202">
        <v>31.2</v>
      </c>
      <c r="Q20" s="202">
        <v>3.55</v>
      </c>
      <c r="R20" s="202">
        <v>6.79</v>
      </c>
      <c r="S20" s="202">
        <v>3.87</v>
      </c>
      <c r="T20" s="202">
        <v>0</v>
      </c>
      <c r="U20" s="202">
        <v>51.15</v>
      </c>
      <c r="V20" s="202">
        <v>1.94</v>
      </c>
      <c r="W20" s="202">
        <v>7.58</v>
      </c>
      <c r="X20" s="202">
        <v>16.37</v>
      </c>
      <c r="Y20" s="202">
        <v>0</v>
      </c>
      <c r="Z20">
        <v>0</v>
      </c>
      <c r="AA20" s="202">
        <v>10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19.37</v>
      </c>
      <c r="AQ20" s="202">
        <v>23.18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4.8499999999999996</v>
      </c>
      <c r="L21" s="202">
        <v>70</v>
      </c>
      <c r="M21" s="202">
        <v>13.37</v>
      </c>
      <c r="N21" s="202">
        <v>35.29</v>
      </c>
      <c r="O21" s="202">
        <v>0</v>
      </c>
      <c r="P21" s="202">
        <v>31.2</v>
      </c>
      <c r="Q21" s="202">
        <v>3.55</v>
      </c>
      <c r="R21" s="202">
        <v>6.79</v>
      </c>
      <c r="S21" s="202">
        <v>3.87</v>
      </c>
      <c r="T21" s="202">
        <v>0</v>
      </c>
      <c r="U21" s="202">
        <v>51.15</v>
      </c>
      <c r="V21" s="202">
        <v>1.94</v>
      </c>
      <c r="W21" s="202">
        <v>7.58</v>
      </c>
      <c r="X21" s="202">
        <v>16.37</v>
      </c>
      <c r="Y21" s="202">
        <v>0</v>
      </c>
      <c r="Z21">
        <v>0</v>
      </c>
      <c r="AA21" s="202">
        <v>10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19.37</v>
      </c>
      <c r="AQ21" s="202">
        <v>23.18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4.8499999999999996</v>
      </c>
      <c r="L22" s="202">
        <v>70</v>
      </c>
      <c r="M22" s="202">
        <v>13.37</v>
      </c>
      <c r="N22" s="202">
        <v>35.29</v>
      </c>
      <c r="O22" s="202">
        <v>0</v>
      </c>
      <c r="P22" s="202">
        <v>31.2</v>
      </c>
      <c r="Q22" s="202">
        <v>3.55</v>
      </c>
      <c r="R22" s="202">
        <v>6.79</v>
      </c>
      <c r="S22" s="202">
        <v>3.87</v>
      </c>
      <c r="T22" s="202">
        <v>0</v>
      </c>
      <c r="U22" s="202">
        <v>51.15</v>
      </c>
      <c r="V22" s="202">
        <v>1.94</v>
      </c>
      <c r="W22" s="202">
        <v>7.58</v>
      </c>
      <c r="X22" s="202">
        <v>16.37</v>
      </c>
      <c r="Y22" s="202">
        <v>0</v>
      </c>
      <c r="Z22">
        <v>0</v>
      </c>
      <c r="AA22" s="202">
        <v>10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19.37</v>
      </c>
      <c r="AQ22" s="202">
        <v>23.18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4.8499999999999996</v>
      </c>
      <c r="L23" s="202">
        <v>70</v>
      </c>
      <c r="M23" s="202">
        <v>13.37</v>
      </c>
      <c r="N23" s="202">
        <v>35.29</v>
      </c>
      <c r="O23" s="202">
        <v>0</v>
      </c>
      <c r="P23" s="202">
        <v>31.2</v>
      </c>
      <c r="Q23" s="202">
        <v>3.55</v>
      </c>
      <c r="R23" s="202">
        <v>6.79</v>
      </c>
      <c r="S23" s="202">
        <v>3.87</v>
      </c>
      <c r="T23" s="202">
        <v>0</v>
      </c>
      <c r="U23" s="202">
        <v>51.15</v>
      </c>
      <c r="V23" s="202">
        <v>1.94</v>
      </c>
      <c r="W23" s="202">
        <v>7.58</v>
      </c>
      <c r="X23" s="202">
        <v>16.37</v>
      </c>
      <c r="Y23" s="202">
        <v>0</v>
      </c>
      <c r="Z23">
        <v>0</v>
      </c>
      <c r="AA23" s="202">
        <v>10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19.37</v>
      </c>
      <c r="AQ23" s="202">
        <v>23.18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4.8499999999999996</v>
      </c>
      <c r="L24" s="202">
        <v>70</v>
      </c>
      <c r="M24" s="202">
        <v>13.37</v>
      </c>
      <c r="N24" s="202">
        <v>35.29</v>
      </c>
      <c r="O24" s="202">
        <v>0</v>
      </c>
      <c r="P24" s="202">
        <v>31.2</v>
      </c>
      <c r="Q24" s="202">
        <v>3.55</v>
      </c>
      <c r="R24" s="202">
        <v>6.79</v>
      </c>
      <c r="S24" s="202">
        <v>3.87</v>
      </c>
      <c r="T24" s="202">
        <v>0</v>
      </c>
      <c r="U24" s="202">
        <v>51.15</v>
      </c>
      <c r="V24" s="202">
        <v>1.94</v>
      </c>
      <c r="W24" s="202">
        <v>7.58</v>
      </c>
      <c r="X24" s="202">
        <v>16.37</v>
      </c>
      <c r="Y24" s="202">
        <v>0</v>
      </c>
      <c r="Z24">
        <v>0</v>
      </c>
      <c r="AA24" s="202">
        <v>10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19.37</v>
      </c>
      <c r="AQ24" s="202">
        <v>23.18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4.8499999999999996</v>
      </c>
      <c r="L25" s="202">
        <v>70</v>
      </c>
      <c r="M25" s="202">
        <v>13.37</v>
      </c>
      <c r="N25" s="202">
        <v>35.29</v>
      </c>
      <c r="O25" s="202">
        <v>0</v>
      </c>
      <c r="P25" s="202">
        <v>31.2</v>
      </c>
      <c r="Q25" s="202">
        <v>3.55</v>
      </c>
      <c r="R25" s="202">
        <v>6.79</v>
      </c>
      <c r="S25" s="202">
        <v>3.87</v>
      </c>
      <c r="T25" s="202">
        <v>0</v>
      </c>
      <c r="U25" s="202">
        <v>51.15</v>
      </c>
      <c r="V25" s="202">
        <v>1.94</v>
      </c>
      <c r="W25" s="202">
        <v>7.58</v>
      </c>
      <c r="X25" s="202">
        <v>16.37</v>
      </c>
      <c r="Y25" s="202">
        <v>0</v>
      </c>
      <c r="Z25">
        <v>0</v>
      </c>
      <c r="AA25" s="202">
        <v>10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19.37</v>
      </c>
      <c r="AQ25" s="202">
        <v>23.18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4.8499999999999996</v>
      </c>
      <c r="L26" s="202">
        <v>70</v>
      </c>
      <c r="M26" s="202">
        <v>13.37</v>
      </c>
      <c r="N26" s="202">
        <v>35.29</v>
      </c>
      <c r="O26" s="202">
        <v>0</v>
      </c>
      <c r="P26" s="202">
        <v>31.2</v>
      </c>
      <c r="Q26" s="202">
        <v>3.55</v>
      </c>
      <c r="R26" s="202">
        <v>6.79</v>
      </c>
      <c r="S26" s="202">
        <v>3.87</v>
      </c>
      <c r="T26" s="202">
        <v>0</v>
      </c>
      <c r="U26" s="202">
        <v>51.15</v>
      </c>
      <c r="V26" s="202">
        <v>1.94</v>
      </c>
      <c r="W26" s="202">
        <v>7.58</v>
      </c>
      <c r="X26" s="202">
        <v>16.37</v>
      </c>
      <c r="Y26" s="202">
        <v>0</v>
      </c>
      <c r="Z26">
        <v>0</v>
      </c>
      <c r="AA26" s="202">
        <v>10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19.37</v>
      </c>
      <c r="AQ26" s="202">
        <v>23.18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4.8499999999999996</v>
      </c>
      <c r="L27" s="202">
        <v>70</v>
      </c>
      <c r="M27" s="202">
        <v>13.37</v>
      </c>
      <c r="N27" s="202">
        <v>35.29</v>
      </c>
      <c r="O27" s="202">
        <v>0</v>
      </c>
      <c r="P27" s="202">
        <v>31.2</v>
      </c>
      <c r="Q27" s="202">
        <v>3.55</v>
      </c>
      <c r="R27" s="202">
        <v>6.79</v>
      </c>
      <c r="S27" s="202">
        <v>3.87</v>
      </c>
      <c r="T27" s="202">
        <v>0</v>
      </c>
      <c r="U27" s="202">
        <v>51.15</v>
      </c>
      <c r="V27" s="202">
        <v>1.94</v>
      </c>
      <c r="W27" s="202">
        <v>4.9400000000000004</v>
      </c>
      <c r="X27" s="202">
        <v>16.16</v>
      </c>
      <c r="Y27" s="202">
        <v>0</v>
      </c>
      <c r="Z27">
        <v>0</v>
      </c>
      <c r="AA27" s="202">
        <v>10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19.37</v>
      </c>
      <c r="AQ27" s="202">
        <v>22.58</v>
      </c>
      <c r="AR27" s="202">
        <v>8.1300000000000008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4.8499999999999996</v>
      </c>
      <c r="L28" s="202">
        <v>70</v>
      </c>
      <c r="M28" s="202">
        <v>13.37</v>
      </c>
      <c r="N28" s="202">
        <v>35.29</v>
      </c>
      <c r="O28" s="202">
        <v>0</v>
      </c>
      <c r="P28" s="202">
        <v>31.2</v>
      </c>
      <c r="Q28" s="202">
        <v>3.55</v>
      </c>
      <c r="R28" s="202">
        <v>6.79</v>
      </c>
      <c r="S28" s="202">
        <v>3.87</v>
      </c>
      <c r="T28" s="202">
        <v>0</v>
      </c>
      <c r="U28" s="202">
        <v>51.15</v>
      </c>
      <c r="V28" s="202">
        <v>1.94</v>
      </c>
      <c r="W28" s="202">
        <v>4.9400000000000004</v>
      </c>
      <c r="X28" s="202">
        <v>16.16</v>
      </c>
      <c r="Y28" s="202">
        <v>0</v>
      </c>
      <c r="Z28">
        <v>0</v>
      </c>
      <c r="AA28" s="202">
        <v>10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19.37</v>
      </c>
      <c r="AQ28" s="202">
        <v>22.58</v>
      </c>
      <c r="AR28" s="202">
        <v>14.75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4.8499999999999996</v>
      </c>
      <c r="L29" s="202">
        <v>70</v>
      </c>
      <c r="M29" s="202">
        <v>13.37</v>
      </c>
      <c r="N29" s="202">
        <v>35.29</v>
      </c>
      <c r="O29" s="202">
        <v>0</v>
      </c>
      <c r="P29" s="202">
        <v>31.2</v>
      </c>
      <c r="Q29" s="202">
        <v>3.55</v>
      </c>
      <c r="R29" s="202">
        <v>6.79</v>
      </c>
      <c r="S29" s="202">
        <v>3.87</v>
      </c>
      <c r="T29" s="202">
        <v>0</v>
      </c>
      <c r="U29" s="202">
        <v>51.15</v>
      </c>
      <c r="V29" s="202">
        <v>1.94</v>
      </c>
      <c r="W29" s="202">
        <v>4.9400000000000004</v>
      </c>
      <c r="X29" s="202">
        <v>16.16</v>
      </c>
      <c r="Y29" s="202">
        <v>0</v>
      </c>
      <c r="Z29">
        <v>0</v>
      </c>
      <c r="AA29" s="202">
        <v>10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19.37</v>
      </c>
      <c r="AQ29" s="202">
        <v>22.58</v>
      </c>
      <c r="AR29" s="202">
        <v>19.39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4.8499999999999996</v>
      </c>
      <c r="L30" s="202">
        <v>70</v>
      </c>
      <c r="M30" s="202">
        <v>13.37</v>
      </c>
      <c r="N30" s="202">
        <v>35.29</v>
      </c>
      <c r="O30" s="202">
        <v>0</v>
      </c>
      <c r="P30" s="202">
        <v>31.2</v>
      </c>
      <c r="Q30" s="202">
        <v>3.55</v>
      </c>
      <c r="R30" s="202">
        <v>6.79</v>
      </c>
      <c r="S30" s="202">
        <v>3.87</v>
      </c>
      <c r="T30" s="202">
        <v>0</v>
      </c>
      <c r="U30" s="202">
        <v>51.15</v>
      </c>
      <c r="V30" s="202">
        <v>1.94</v>
      </c>
      <c r="W30" s="202">
        <v>4.9400000000000004</v>
      </c>
      <c r="X30" s="202">
        <v>16.16</v>
      </c>
      <c r="Y30" s="202">
        <v>0</v>
      </c>
      <c r="Z30">
        <v>0</v>
      </c>
      <c r="AA30" s="202">
        <v>10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19.37</v>
      </c>
      <c r="AQ30" s="202">
        <v>22.58</v>
      </c>
      <c r="AR30" s="202">
        <v>20.49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4.8499999999999996</v>
      </c>
      <c r="L31" s="202">
        <v>70</v>
      </c>
      <c r="M31" s="202">
        <v>13.37</v>
      </c>
      <c r="N31" s="202">
        <v>35.29</v>
      </c>
      <c r="O31" s="202">
        <v>0</v>
      </c>
      <c r="P31" s="202">
        <v>32.75</v>
      </c>
      <c r="Q31" s="202">
        <v>3.55</v>
      </c>
      <c r="R31" s="202">
        <v>6.79</v>
      </c>
      <c r="S31" s="202">
        <v>3.87</v>
      </c>
      <c r="T31" s="202">
        <v>0</v>
      </c>
      <c r="U31" s="202">
        <v>51.15</v>
      </c>
      <c r="V31" s="202">
        <v>1.94</v>
      </c>
      <c r="W31" s="202">
        <v>4.9400000000000004</v>
      </c>
      <c r="X31" s="202">
        <v>16.16</v>
      </c>
      <c r="Y31" s="202">
        <v>0</v>
      </c>
      <c r="Z31">
        <v>0</v>
      </c>
      <c r="AA31" s="202">
        <v>10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19.37</v>
      </c>
      <c r="AQ31" s="202">
        <v>23.18</v>
      </c>
      <c r="AR31" s="202">
        <v>21.47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4.8499999999999996</v>
      </c>
      <c r="L32" s="202">
        <v>70</v>
      </c>
      <c r="M32" s="202">
        <v>13.37</v>
      </c>
      <c r="N32" s="202">
        <v>35.29</v>
      </c>
      <c r="O32" s="202">
        <v>0</v>
      </c>
      <c r="P32" s="202">
        <v>34.32</v>
      </c>
      <c r="Q32" s="202">
        <v>3.55</v>
      </c>
      <c r="R32" s="202">
        <v>6.79</v>
      </c>
      <c r="S32" s="202">
        <v>3.87</v>
      </c>
      <c r="T32" s="202">
        <v>0</v>
      </c>
      <c r="U32" s="202">
        <v>51.15</v>
      </c>
      <c r="V32" s="202">
        <v>1.94</v>
      </c>
      <c r="W32" s="202">
        <v>4.9400000000000004</v>
      </c>
      <c r="X32" s="202">
        <v>16.16</v>
      </c>
      <c r="Y32" s="202">
        <v>0</v>
      </c>
      <c r="Z32">
        <v>0</v>
      </c>
      <c r="AA32" s="202">
        <v>10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19.37</v>
      </c>
      <c r="AQ32" s="202">
        <v>23.18</v>
      </c>
      <c r="AR32" s="202">
        <v>23.71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4.8499999999999996</v>
      </c>
      <c r="L33" s="202">
        <v>70</v>
      </c>
      <c r="M33" s="202">
        <v>13.37</v>
      </c>
      <c r="N33" s="202">
        <v>35.29</v>
      </c>
      <c r="O33" s="202">
        <v>0</v>
      </c>
      <c r="P33" s="202">
        <v>35.659999999999997</v>
      </c>
      <c r="Q33" s="202">
        <v>3.55</v>
      </c>
      <c r="R33" s="202">
        <v>6.79</v>
      </c>
      <c r="S33" s="202">
        <v>3.87</v>
      </c>
      <c r="T33" s="202">
        <v>0</v>
      </c>
      <c r="U33" s="202">
        <v>51.15</v>
      </c>
      <c r="V33" s="202">
        <v>1.94</v>
      </c>
      <c r="W33" s="202">
        <v>4.9400000000000004</v>
      </c>
      <c r="X33" s="202">
        <v>16.16</v>
      </c>
      <c r="Y33" s="202">
        <v>0</v>
      </c>
      <c r="Z33">
        <v>0</v>
      </c>
      <c r="AA33" s="202">
        <v>10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19.37</v>
      </c>
      <c r="AQ33" s="202">
        <v>23.18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4.8499999999999996</v>
      </c>
      <c r="L34" s="202">
        <v>70</v>
      </c>
      <c r="M34" s="202">
        <v>13.37</v>
      </c>
      <c r="N34" s="202">
        <v>35.29</v>
      </c>
      <c r="O34" s="202">
        <v>0</v>
      </c>
      <c r="P34" s="202">
        <v>35.659999999999997</v>
      </c>
      <c r="Q34" s="202">
        <v>3.55</v>
      </c>
      <c r="R34" s="202">
        <v>6.79</v>
      </c>
      <c r="S34" s="202">
        <v>3.87</v>
      </c>
      <c r="T34" s="202">
        <v>0</v>
      </c>
      <c r="U34" s="202">
        <v>51.15</v>
      </c>
      <c r="V34" s="202">
        <v>1.94</v>
      </c>
      <c r="W34" s="202">
        <v>4.9400000000000004</v>
      </c>
      <c r="X34" s="202">
        <v>16.16</v>
      </c>
      <c r="Y34" s="202">
        <v>0</v>
      </c>
      <c r="Z34">
        <v>0</v>
      </c>
      <c r="AA34" s="202">
        <v>10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19.37</v>
      </c>
      <c r="AQ34" s="202">
        <v>23.18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4.8499999999999996</v>
      </c>
      <c r="L35" s="202">
        <v>70</v>
      </c>
      <c r="M35" s="202">
        <v>13.37</v>
      </c>
      <c r="N35" s="202">
        <v>35.29</v>
      </c>
      <c r="O35" s="202">
        <v>0</v>
      </c>
      <c r="P35" s="202">
        <v>35.659999999999997</v>
      </c>
      <c r="Q35" s="202">
        <v>3.55</v>
      </c>
      <c r="R35" s="202">
        <v>6.79</v>
      </c>
      <c r="S35" s="202">
        <v>3.87</v>
      </c>
      <c r="T35" s="202">
        <v>0</v>
      </c>
      <c r="U35" s="202">
        <v>51.15</v>
      </c>
      <c r="V35" s="202">
        <v>1.94</v>
      </c>
      <c r="W35" s="202">
        <v>7.58</v>
      </c>
      <c r="X35" s="202">
        <v>16.37</v>
      </c>
      <c r="Y35" s="202">
        <v>0</v>
      </c>
      <c r="Z35">
        <v>0</v>
      </c>
      <c r="AA35" s="202">
        <v>10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19.37</v>
      </c>
      <c r="AQ35" s="202">
        <v>23.18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4.8499999999999996</v>
      </c>
      <c r="L36" s="202">
        <v>70</v>
      </c>
      <c r="M36" s="202">
        <v>13.37</v>
      </c>
      <c r="N36" s="202">
        <v>35.29</v>
      </c>
      <c r="O36" s="202">
        <v>0</v>
      </c>
      <c r="P36" s="202">
        <v>35.659999999999997</v>
      </c>
      <c r="Q36" s="202">
        <v>3.55</v>
      </c>
      <c r="R36" s="202">
        <v>6.79</v>
      </c>
      <c r="S36" s="202">
        <v>3.87</v>
      </c>
      <c r="T36" s="202">
        <v>0</v>
      </c>
      <c r="U36" s="202">
        <v>51.15</v>
      </c>
      <c r="V36" s="202">
        <v>1.94</v>
      </c>
      <c r="W36" s="202">
        <v>7.58</v>
      </c>
      <c r="X36" s="202">
        <v>16.37</v>
      </c>
      <c r="Y36" s="202">
        <v>0</v>
      </c>
      <c r="Z36">
        <v>0</v>
      </c>
      <c r="AA36" s="202">
        <v>10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19.37</v>
      </c>
      <c r="AQ36" s="202">
        <v>23.18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4.8499999999999996</v>
      </c>
      <c r="L37" s="202">
        <v>70</v>
      </c>
      <c r="M37" s="202">
        <v>13.38</v>
      </c>
      <c r="N37" s="202">
        <v>35.29</v>
      </c>
      <c r="O37" s="202">
        <v>0</v>
      </c>
      <c r="P37" s="202">
        <v>35.659999999999997</v>
      </c>
      <c r="Q37" s="202">
        <v>3.55</v>
      </c>
      <c r="R37" s="202">
        <v>6.79</v>
      </c>
      <c r="S37" s="202">
        <v>3.87</v>
      </c>
      <c r="T37" s="202">
        <v>0</v>
      </c>
      <c r="U37" s="202">
        <v>51.15</v>
      </c>
      <c r="V37" s="202">
        <v>1.94</v>
      </c>
      <c r="W37" s="202">
        <v>7.58</v>
      </c>
      <c r="X37" s="202">
        <v>16.37</v>
      </c>
      <c r="Y37" s="202">
        <v>0</v>
      </c>
      <c r="Z37">
        <v>0</v>
      </c>
      <c r="AA37" s="202">
        <v>10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19.37</v>
      </c>
      <c r="AQ37" s="202">
        <v>23.18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4.8499999999999996</v>
      </c>
      <c r="L38" s="202">
        <v>70</v>
      </c>
      <c r="M38" s="202">
        <v>13.38</v>
      </c>
      <c r="N38" s="202">
        <v>35.29</v>
      </c>
      <c r="O38" s="202">
        <v>0</v>
      </c>
      <c r="P38" s="202">
        <v>35.659999999999997</v>
      </c>
      <c r="Q38" s="202">
        <v>3.55</v>
      </c>
      <c r="R38" s="202">
        <v>6.79</v>
      </c>
      <c r="S38" s="202">
        <v>3.87</v>
      </c>
      <c r="T38" s="202">
        <v>0</v>
      </c>
      <c r="U38" s="202">
        <v>51.15</v>
      </c>
      <c r="V38" s="202">
        <v>1.94</v>
      </c>
      <c r="W38" s="202">
        <v>7.58</v>
      </c>
      <c r="X38" s="202">
        <v>16.37</v>
      </c>
      <c r="Y38" s="202">
        <v>0</v>
      </c>
      <c r="Z38">
        <v>0</v>
      </c>
      <c r="AA38" s="202">
        <v>10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19.37</v>
      </c>
      <c r="AQ38" s="202">
        <v>23.18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4.8499999999999996</v>
      </c>
      <c r="L39" s="202">
        <v>70</v>
      </c>
      <c r="M39" s="202">
        <v>13.38</v>
      </c>
      <c r="N39" s="202">
        <v>35.29</v>
      </c>
      <c r="O39" s="202">
        <v>0</v>
      </c>
      <c r="P39" s="202">
        <v>35.659999999999997</v>
      </c>
      <c r="Q39" s="202">
        <v>3.55</v>
      </c>
      <c r="R39" s="202">
        <v>6.79</v>
      </c>
      <c r="S39" s="202">
        <v>3.87</v>
      </c>
      <c r="T39" s="202">
        <v>0</v>
      </c>
      <c r="U39" s="202">
        <v>51.15</v>
      </c>
      <c r="V39" s="202">
        <v>1.94</v>
      </c>
      <c r="W39" s="202">
        <v>7.58</v>
      </c>
      <c r="X39" s="202">
        <v>16.37</v>
      </c>
      <c r="Y39" s="202">
        <v>0</v>
      </c>
      <c r="Z39">
        <v>0</v>
      </c>
      <c r="AA39" s="202">
        <v>10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29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19.37</v>
      </c>
      <c r="AQ39" s="202">
        <v>23.18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4.8499999999999996</v>
      </c>
      <c r="L40" s="202">
        <v>70</v>
      </c>
      <c r="M40" s="202">
        <v>13.38</v>
      </c>
      <c r="N40" s="202">
        <v>35.29</v>
      </c>
      <c r="O40" s="202">
        <v>0</v>
      </c>
      <c r="P40" s="202">
        <v>35.659999999999997</v>
      </c>
      <c r="Q40" s="202">
        <v>3.55</v>
      </c>
      <c r="R40" s="202">
        <v>6.79</v>
      </c>
      <c r="S40" s="202">
        <v>3.87</v>
      </c>
      <c r="T40" s="202">
        <v>0</v>
      </c>
      <c r="U40" s="202">
        <v>51.15</v>
      </c>
      <c r="V40" s="202">
        <v>1.94</v>
      </c>
      <c r="W40" s="202">
        <v>7.58</v>
      </c>
      <c r="X40" s="202">
        <v>16.37</v>
      </c>
      <c r="Y40" s="202">
        <v>0</v>
      </c>
      <c r="Z40">
        <v>0</v>
      </c>
      <c r="AA40" s="202">
        <v>10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29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19.37</v>
      </c>
      <c r="AQ40" s="202">
        <v>23.18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4.8499999999999996</v>
      </c>
      <c r="L41" s="202">
        <v>70</v>
      </c>
      <c r="M41" s="202">
        <v>13.38</v>
      </c>
      <c r="N41" s="202">
        <v>35.29</v>
      </c>
      <c r="O41" s="202">
        <v>0</v>
      </c>
      <c r="P41" s="202">
        <v>35.659999999999997</v>
      </c>
      <c r="Q41" s="202">
        <v>3.55</v>
      </c>
      <c r="R41" s="202">
        <v>6.79</v>
      </c>
      <c r="S41" s="202">
        <v>3.87</v>
      </c>
      <c r="T41" s="202">
        <v>0</v>
      </c>
      <c r="U41" s="202">
        <v>51.15</v>
      </c>
      <c r="V41" s="202">
        <v>1.94</v>
      </c>
      <c r="W41" s="202">
        <v>13.55</v>
      </c>
      <c r="X41" s="202">
        <v>26.55</v>
      </c>
      <c r="Y41" s="202">
        <v>0</v>
      </c>
      <c r="Z41">
        <v>0</v>
      </c>
      <c r="AA41" s="202">
        <v>10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29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19.37</v>
      </c>
      <c r="AQ41" s="202">
        <v>23.18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4.8499999999999996</v>
      </c>
      <c r="L42" s="202">
        <v>70</v>
      </c>
      <c r="M42" s="202">
        <v>13.38</v>
      </c>
      <c r="N42" s="202">
        <v>35.29</v>
      </c>
      <c r="O42" s="202">
        <v>0</v>
      </c>
      <c r="P42" s="202">
        <v>35.659999999999997</v>
      </c>
      <c r="Q42" s="202">
        <v>3.55</v>
      </c>
      <c r="R42" s="202">
        <v>6.79</v>
      </c>
      <c r="S42" s="202">
        <v>3.87</v>
      </c>
      <c r="T42" s="202">
        <v>0</v>
      </c>
      <c r="U42" s="202">
        <v>51.15</v>
      </c>
      <c r="V42" s="202">
        <v>1.94</v>
      </c>
      <c r="W42" s="202">
        <v>13.55</v>
      </c>
      <c r="X42" s="202">
        <v>29.37</v>
      </c>
      <c r="Y42" s="202">
        <v>0</v>
      </c>
      <c r="Z42">
        <v>0</v>
      </c>
      <c r="AA42" s="202">
        <v>10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29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19.37</v>
      </c>
      <c r="AQ42" s="202">
        <v>23.18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4.8499999999999996</v>
      </c>
      <c r="L43" s="202">
        <v>70</v>
      </c>
      <c r="M43" s="202">
        <v>13.38</v>
      </c>
      <c r="N43" s="202">
        <v>35.29</v>
      </c>
      <c r="O43" s="202">
        <v>0</v>
      </c>
      <c r="P43" s="202">
        <v>35.659999999999997</v>
      </c>
      <c r="Q43" s="202">
        <v>3.55</v>
      </c>
      <c r="R43" s="202">
        <v>6.79</v>
      </c>
      <c r="S43" s="202">
        <v>3.87</v>
      </c>
      <c r="T43" s="202">
        <v>0</v>
      </c>
      <c r="U43" s="202">
        <v>51.15</v>
      </c>
      <c r="V43" s="202">
        <v>1.94</v>
      </c>
      <c r="W43" s="202">
        <v>7.58</v>
      </c>
      <c r="X43" s="202">
        <v>16.37</v>
      </c>
      <c r="Y43" s="202">
        <v>0</v>
      </c>
      <c r="Z43">
        <v>0</v>
      </c>
      <c r="AA43" s="202">
        <v>10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29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19.37</v>
      </c>
      <c r="AQ43" s="202">
        <v>17.739999999999998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4.8499999999999996</v>
      </c>
      <c r="L44" s="202">
        <v>70</v>
      </c>
      <c r="M44" s="202">
        <v>13.38</v>
      </c>
      <c r="N44" s="202">
        <v>35.29</v>
      </c>
      <c r="O44" s="202">
        <v>0</v>
      </c>
      <c r="P44" s="202">
        <v>35.659999999999997</v>
      </c>
      <c r="Q44" s="202">
        <v>3.55</v>
      </c>
      <c r="R44" s="202">
        <v>6.79</v>
      </c>
      <c r="S44" s="202">
        <v>3.87</v>
      </c>
      <c r="T44" s="202">
        <v>0</v>
      </c>
      <c r="U44" s="202">
        <v>51.15</v>
      </c>
      <c r="V44" s="202">
        <v>1.94</v>
      </c>
      <c r="W44" s="202">
        <v>7.58</v>
      </c>
      <c r="X44" s="202">
        <v>16.37</v>
      </c>
      <c r="Y44" s="202">
        <v>0</v>
      </c>
      <c r="Z44">
        <v>0</v>
      </c>
      <c r="AA44" s="202">
        <v>10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29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19.37</v>
      </c>
      <c r="AQ44" s="202">
        <v>17.739999999999998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4.8499999999999996</v>
      </c>
      <c r="L45" s="202">
        <v>70</v>
      </c>
      <c r="M45" s="202">
        <v>13.38</v>
      </c>
      <c r="N45" s="202">
        <v>35.29</v>
      </c>
      <c r="O45" s="202">
        <v>0</v>
      </c>
      <c r="P45" s="202">
        <v>35.659999999999997</v>
      </c>
      <c r="Q45" s="202">
        <v>3.55</v>
      </c>
      <c r="R45" s="202">
        <v>6.79</v>
      </c>
      <c r="S45" s="202">
        <v>3.87</v>
      </c>
      <c r="T45" s="202">
        <v>0</v>
      </c>
      <c r="U45" s="202">
        <v>51.15</v>
      </c>
      <c r="V45" s="202">
        <v>1.94</v>
      </c>
      <c r="W45" s="202">
        <v>7.58</v>
      </c>
      <c r="X45" s="202">
        <v>16.37</v>
      </c>
      <c r="Y45" s="202">
        <v>0</v>
      </c>
      <c r="Z45">
        <v>0</v>
      </c>
      <c r="AA45" s="202">
        <v>10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29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19.37</v>
      </c>
      <c r="AQ45" s="202">
        <v>17.739999999999998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4.8499999999999996</v>
      </c>
      <c r="L46" s="202">
        <v>70</v>
      </c>
      <c r="M46" s="202">
        <v>13.38</v>
      </c>
      <c r="N46" s="202">
        <v>35.29</v>
      </c>
      <c r="O46" s="202">
        <v>0</v>
      </c>
      <c r="P46" s="202">
        <v>35.659999999999997</v>
      </c>
      <c r="Q46" s="202">
        <v>3.55</v>
      </c>
      <c r="R46" s="202">
        <v>6.79</v>
      </c>
      <c r="S46" s="202">
        <v>3.87</v>
      </c>
      <c r="T46" s="202">
        <v>0</v>
      </c>
      <c r="U46" s="202">
        <v>51.15</v>
      </c>
      <c r="V46" s="202">
        <v>1.94</v>
      </c>
      <c r="W46" s="202">
        <v>7.58</v>
      </c>
      <c r="X46" s="202">
        <v>16.37</v>
      </c>
      <c r="Y46" s="202">
        <v>0</v>
      </c>
      <c r="Z46">
        <v>0</v>
      </c>
      <c r="AA46" s="202">
        <v>10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29.38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19.37</v>
      </c>
      <c r="AQ46" s="202">
        <v>17.739999999999998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4.8499999999999996</v>
      </c>
      <c r="L47" s="202">
        <v>70</v>
      </c>
      <c r="M47" s="202">
        <v>13.38</v>
      </c>
      <c r="N47" s="202">
        <v>35.29</v>
      </c>
      <c r="O47" s="202">
        <v>0</v>
      </c>
      <c r="P47" s="202">
        <v>38.31</v>
      </c>
      <c r="Q47" s="202">
        <v>3.55</v>
      </c>
      <c r="R47" s="202">
        <v>6.79</v>
      </c>
      <c r="S47" s="202">
        <v>3.87</v>
      </c>
      <c r="T47" s="202">
        <v>0</v>
      </c>
      <c r="U47" s="202">
        <v>51.15</v>
      </c>
      <c r="V47" s="202">
        <v>1.94</v>
      </c>
      <c r="W47" s="202">
        <v>7.58</v>
      </c>
      <c r="X47" s="202">
        <v>16.37</v>
      </c>
      <c r="Y47" s="202">
        <v>0</v>
      </c>
      <c r="Z47">
        <v>0</v>
      </c>
      <c r="AA47" s="202">
        <v>10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29.38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19.37</v>
      </c>
      <c r="AQ47" s="202">
        <v>17.739999999999998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4.8499999999999996</v>
      </c>
      <c r="L48" s="202">
        <v>70</v>
      </c>
      <c r="M48" s="202">
        <v>13.38</v>
      </c>
      <c r="N48" s="202">
        <v>35.29</v>
      </c>
      <c r="O48" s="202">
        <v>0</v>
      </c>
      <c r="P48" s="202">
        <v>38.31</v>
      </c>
      <c r="Q48" s="202">
        <v>3.55</v>
      </c>
      <c r="R48" s="202">
        <v>6.79</v>
      </c>
      <c r="S48" s="202">
        <v>3.87</v>
      </c>
      <c r="T48" s="202">
        <v>0</v>
      </c>
      <c r="U48" s="202">
        <v>51.15</v>
      </c>
      <c r="V48" s="202">
        <v>1.94</v>
      </c>
      <c r="W48" s="202">
        <v>7.58</v>
      </c>
      <c r="X48" s="202">
        <v>16.37</v>
      </c>
      <c r="Y48" s="202">
        <v>0</v>
      </c>
      <c r="Z48">
        <v>0</v>
      </c>
      <c r="AA48" s="202">
        <v>10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29.38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19.37</v>
      </c>
      <c r="AQ48" s="202">
        <v>17.739999999999998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4.8499999999999996</v>
      </c>
      <c r="L49" s="202">
        <v>70</v>
      </c>
      <c r="M49" s="202">
        <v>13.38</v>
      </c>
      <c r="N49" s="202">
        <v>35.29</v>
      </c>
      <c r="O49" s="202">
        <v>0</v>
      </c>
      <c r="P49" s="202">
        <v>40.56</v>
      </c>
      <c r="Q49" s="202">
        <v>3.55</v>
      </c>
      <c r="R49" s="202">
        <v>6.79</v>
      </c>
      <c r="S49" s="202">
        <v>3.87</v>
      </c>
      <c r="T49" s="202">
        <v>0</v>
      </c>
      <c r="U49" s="202">
        <v>51.15</v>
      </c>
      <c r="V49" s="202">
        <v>1.94</v>
      </c>
      <c r="W49" s="202">
        <v>7.58</v>
      </c>
      <c r="X49" s="202">
        <v>16.37</v>
      </c>
      <c r="Y49" s="202">
        <v>0</v>
      </c>
      <c r="Z49">
        <v>0</v>
      </c>
      <c r="AA49" s="202">
        <v>10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29.38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19.37</v>
      </c>
      <c r="AQ49" s="202">
        <v>17.739999999999998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4.8499999999999996</v>
      </c>
      <c r="L50" s="202">
        <v>70</v>
      </c>
      <c r="M50" s="202">
        <v>13.38</v>
      </c>
      <c r="N50" s="202">
        <v>35.29</v>
      </c>
      <c r="O50" s="202">
        <v>0</v>
      </c>
      <c r="P50" s="202">
        <v>40.56</v>
      </c>
      <c r="Q50" s="202">
        <v>3.55</v>
      </c>
      <c r="R50" s="202">
        <v>6.79</v>
      </c>
      <c r="S50" s="202">
        <v>3.87</v>
      </c>
      <c r="T50" s="202">
        <v>0</v>
      </c>
      <c r="U50" s="202">
        <v>51.15</v>
      </c>
      <c r="V50" s="202">
        <v>1.94</v>
      </c>
      <c r="W50" s="202">
        <v>7.58</v>
      </c>
      <c r="X50" s="202">
        <v>16.37</v>
      </c>
      <c r="Y50" s="202">
        <v>0</v>
      </c>
      <c r="Z50">
        <v>0</v>
      </c>
      <c r="AA50" s="202">
        <v>10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29.38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19.37</v>
      </c>
      <c r="AQ50" s="202">
        <v>17.739999999999998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4.8499999999999996</v>
      </c>
      <c r="L51" s="202">
        <v>70</v>
      </c>
      <c r="M51" s="202">
        <v>13.38</v>
      </c>
      <c r="N51" s="202">
        <v>35.29</v>
      </c>
      <c r="O51" s="202">
        <v>0</v>
      </c>
      <c r="P51" s="202">
        <v>17.309999999999999</v>
      </c>
      <c r="Q51" s="202">
        <v>3.55</v>
      </c>
      <c r="R51" s="202">
        <v>6.79</v>
      </c>
      <c r="S51" s="202">
        <v>3.87</v>
      </c>
      <c r="T51" s="202">
        <v>0</v>
      </c>
      <c r="U51" s="202">
        <v>51.15</v>
      </c>
      <c r="V51" s="202">
        <v>1.94</v>
      </c>
      <c r="W51" s="202">
        <v>7.58</v>
      </c>
      <c r="X51" s="202">
        <v>15.67</v>
      </c>
      <c r="Y51" s="202">
        <v>0</v>
      </c>
      <c r="Z51">
        <v>0</v>
      </c>
      <c r="AA51" s="202">
        <v>10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29.38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19.37</v>
      </c>
      <c r="AQ51" s="202">
        <v>17.739999999999998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4.8499999999999996</v>
      </c>
      <c r="L52" s="202">
        <v>70</v>
      </c>
      <c r="M52" s="202">
        <v>13.38</v>
      </c>
      <c r="N52" s="202">
        <v>35.29</v>
      </c>
      <c r="O52" s="202">
        <v>0</v>
      </c>
      <c r="P52" s="202">
        <v>17.309999999999999</v>
      </c>
      <c r="Q52" s="202">
        <v>3.55</v>
      </c>
      <c r="R52" s="202">
        <v>6.79</v>
      </c>
      <c r="S52" s="202">
        <v>3.87</v>
      </c>
      <c r="T52" s="202">
        <v>0</v>
      </c>
      <c r="U52" s="202">
        <v>51.15</v>
      </c>
      <c r="V52" s="202">
        <v>1.94</v>
      </c>
      <c r="W52" s="202">
        <v>7.58</v>
      </c>
      <c r="X52" s="202">
        <v>15.67</v>
      </c>
      <c r="Y52" s="202">
        <v>0</v>
      </c>
      <c r="Z52">
        <v>0</v>
      </c>
      <c r="AA52" s="202">
        <v>10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29.38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19.37</v>
      </c>
      <c r="AQ52" s="202">
        <v>17.739999999999998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4.8499999999999996</v>
      </c>
      <c r="L53" s="202">
        <v>70</v>
      </c>
      <c r="M53" s="202">
        <v>13.38</v>
      </c>
      <c r="N53" s="202">
        <v>35.29</v>
      </c>
      <c r="O53" s="202">
        <v>0</v>
      </c>
      <c r="P53" s="202">
        <v>15.01</v>
      </c>
      <c r="Q53" s="202">
        <v>3.55</v>
      </c>
      <c r="R53" s="202">
        <v>6.79</v>
      </c>
      <c r="S53" s="202">
        <v>3.87</v>
      </c>
      <c r="T53" s="202">
        <v>0</v>
      </c>
      <c r="U53" s="202">
        <v>56.16</v>
      </c>
      <c r="V53" s="202">
        <v>1.94</v>
      </c>
      <c r="W53" s="202">
        <v>7.58</v>
      </c>
      <c r="X53" s="202">
        <v>15.68</v>
      </c>
      <c r="Y53" s="202">
        <v>0</v>
      </c>
      <c r="Z53">
        <v>0</v>
      </c>
      <c r="AA53" s="202">
        <v>10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29.38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19.37</v>
      </c>
      <c r="AQ53" s="202">
        <v>17.739999999999998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4.8499999999999996</v>
      </c>
      <c r="L54" s="202">
        <v>70</v>
      </c>
      <c r="M54" s="202">
        <v>13.38</v>
      </c>
      <c r="N54" s="202">
        <v>35.29</v>
      </c>
      <c r="O54" s="202">
        <v>0</v>
      </c>
      <c r="P54" s="202">
        <v>14.53</v>
      </c>
      <c r="Q54" s="202">
        <v>3.55</v>
      </c>
      <c r="R54" s="202">
        <v>6.79</v>
      </c>
      <c r="S54" s="202">
        <v>3.87</v>
      </c>
      <c r="T54" s="202">
        <v>0</v>
      </c>
      <c r="U54" s="202">
        <v>57.33</v>
      </c>
      <c r="V54" s="202">
        <v>1.94</v>
      </c>
      <c r="W54" s="202">
        <v>7.58</v>
      </c>
      <c r="X54" s="202">
        <v>15.68</v>
      </c>
      <c r="Y54" s="202">
        <v>0</v>
      </c>
      <c r="Z54">
        <v>0</v>
      </c>
      <c r="AA54" s="202">
        <v>10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29.38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19.37</v>
      </c>
      <c r="AQ54" s="202">
        <v>17.739999999999998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4.8499999999999996</v>
      </c>
      <c r="L55" s="202">
        <v>70</v>
      </c>
      <c r="M55" s="202">
        <v>13.37</v>
      </c>
      <c r="N55" s="202">
        <v>35.29</v>
      </c>
      <c r="O55" s="202">
        <v>0</v>
      </c>
      <c r="P55" s="202">
        <v>22.83</v>
      </c>
      <c r="Q55" s="202">
        <v>3.55</v>
      </c>
      <c r="R55" s="202">
        <v>6.79</v>
      </c>
      <c r="S55" s="202">
        <v>3.87</v>
      </c>
      <c r="T55" s="202">
        <v>0</v>
      </c>
      <c r="U55" s="202">
        <v>58.17</v>
      </c>
      <c r="V55" s="202">
        <v>1.94</v>
      </c>
      <c r="W55" s="202">
        <v>7.58</v>
      </c>
      <c r="X55" s="202">
        <v>15.68</v>
      </c>
      <c r="Y55" s="202">
        <v>0</v>
      </c>
      <c r="Z55">
        <v>0</v>
      </c>
      <c r="AA55" s="202">
        <v>10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29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19.37</v>
      </c>
      <c r="AQ55" s="202">
        <v>17.739999999999998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4.8499999999999996</v>
      </c>
      <c r="L56" s="202">
        <v>70</v>
      </c>
      <c r="M56" s="202">
        <v>13.37</v>
      </c>
      <c r="N56" s="202">
        <v>35.29</v>
      </c>
      <c r="O56" s="202">
        <v>0</v>
      </c>
      <c r="P56" s="202">
        <v>22.83</v>
      </c>
      <c r="Q56" s="202">
        <v>3.55</v>
      </c>
      <c r="R56" s="202">
        <v>6.79</v>
      </c>
      <c r="S56" s="202">
        <v>3.87</v>
      </c>
      <c r="T56" s="202">
        <v>0</v>
      </c>
      <c r="U56" s="202">
        <v>59.33</v>
      </c>
      <c r="V56" s="202">
        <v>1.94</v>
      </c>
      <c r="W56" s="202">
        <v>7.58</v>
      </c>
      <c r="X56" s="202">
        <v>15.68</v>
      </c>
      <c r="Y56" s="202">
        <v>0</v>
      </c>
      <c r="Z56">
        <v>0</v>
      </c>
      <c r="AA56" s="202">
        <v>10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29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19.37</v>
      </c>
      <c r="AQ56" s="202">
        <v>17.739999999999998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4.8499999999999996</v>
      </c>
      <c r="L57" s="202">
        <v>70</v>
      </c>
      <c r="M57" s="202">
        <v>13.37</v>
      </c>
      <c r="N57" s="202">
        <v>35.29</v>
      </c>
      <c r="O57" s="202">
        <v>0</v>
      </c>
      <c r="P57" s="202">
        <v>22.83</v>
      </c>
      <c r="Q57" s="202">
        <v>3.55</v>
      </c>
      <c r="R57" s="202">
        <v>6.79</v>
      </c>
      <c r="S57" s="202">
        <v>3.87</v>
      </c>
      <c r="T57" s="202">
        <v>0</v>
      </c>
      <c r="U57" s="202">
        <v>59.12</v>
      </c>
      <c r="V57" s="202">
        <v>1.94</v>
      </c>
      <c r="W57" s="202">
        <v>7.58</v>
      </c>
      <c r="X57" s="202">
        <v>15.68</v>
      </c>
      <c r="Y57" s="202">
        <v>0</v>
      </c>
      <c r="Z57">
        <v>0</v>
      </c>
      <c r="AA57" s="202">
        <v>9.7100000000000009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29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19.37</v>
      </c>
      <c r="AQ57" s="202">
        <v>17.739999999999998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4.8499999999999996</v>
      </c>
      <c r="L58" s="202">
        <v>70</v>
      </c>
      <c r="M58" s="202">
        <v>13.37</v>
      </c>
      <c r="N58" s="202">
        <v>35.29</v>
      </c>
      <c r="O58" s="202">
        <v>0</v>
      </c>
      <c r="P58" s="202">
        <v>14.53</v>
      </c>
      <c r="Q58" s="202">
        <v>3.55</v>
      </c>
      <c r="R58" s="202">
        <v>6.79</v>
      </c>
      <c r="S58" s="202">
        <v>3.87</v>
      </c>
      <c r="T58" s="202">
        <v>0</v>
      </c>
      <c r="U58" s="202">
        <v>60.74</v>
      </c>
      <c r="V58" s="202">
        <v>1.94</v>
      </c>
      <c r="W58" s="202">
        <v>7.58</v>
      </c>
      <c r="X58" s="202">
        <v>15.68</v>
      </c>
      <c r="Y58" s="202">
        <v>0</v>
      </c>
      <c r="Z58">
        <v>0</v>
      </c>
      <c r="AA58" s="202">
        <v>9.7100000000000009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29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19.37</v>
      </c>
      <c r="AQ58" s="202">
        <v>17.739999999999998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4.8499999999999996</v>
      </c>
      <c r="L59" s="202">
        <v>70</v>
      </c>
      <c r="M59" s="202">
        <v>13.37</v>
      </c>
      <c r="N59" s="202">
        <v>35.29</v>
      </c>
      <c r="O59" s="202">
        <v>0</v>
      </c>
      <c r="P59" s="202">
        <v>40.56</v>
      </c>
      <c r="Q59" s="202">
        <v>3.55</v>
      </c>
      <c r="R59" s="202">
        <v>6.79</v>
      </c>
      <c r="S59" s="202">
        <v>3.87</v>
      </c>
      <c r="T59" s="202">
        <v>0</v>
      </c>
      <c r="U59" s="202">
        <v>61.49</v>
      </c>
      <c r="V59" s="202">
        <v>1.94</v>
      </c>
      <c r="W59" s="202">
        <v>13.35</v>
      </c>
      <c r="X59" s="202">
        <v>29.38</v>
      </c>
      <c r="Y59" s="202">
        <v>0</v>
      </c>
      <c r="Z59">
        <v>0</v>
      </c>
      <c r="AA59" s="202">
        <v>9.7100000000000009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29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19.37</v>
      </c>
      <c r="AQ59" s="202">
        <v>17.739999999999998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4.8499999999999996</v>
      </c>
      <c r="L60" s="202">
        <v>70</v>
      </c>
      <c r="M60" s="202">
        <v>13.37</v>
      </c>
      <c r="N60" s="202">
        <v>35.29</v>
      </c>
      <c r="O60" s="202">
        <v>0</v>
      </c>
      <c r="P60" s="202">
        <v>40.56</v>
      </c>
      <c r="Q60" s="202">
        <v>3.55</v>
      </c>
      <c r="R60" s="202">
        <v>6.79</v>
      </c>
      <c r="S60" s="202">
        <v>3.87</v>
      </c>
      <c r="T60" s="202">
        <v>0</v>
      </c>
      <c r="U60" s="202">
        <v>61.49</v>
      </c>
      <c r="V60" s="202">
        <v>1.94</v>
      </c>
      <c r="W60" s="202">
        <v>13.35</v>
      </c>
      <c r="X60" s="202">
        <v>29.38</v>
      </c>
      <c r="Y60" s="202">
        <v>0</v>
      </c>
      <c r="Z60">
        <v>0</v>
      </c>
      <c r="AA60" s="202">
        <v>9.7100000000000009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29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19.37</v>
      </c>
      <c r="AQ60" s="202">
        <v>17.739999999999998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4.8499999999999996</v>
      </c>
      <c r="L61" s="202">
        <v>70</v>
      </c>
      <c r="M61" s="202">
        <v>13.37</v>
      </c>
      <c r="N61" s="202">
        <v>35.29</v>
      </c>
      <c r="O61" s="202">
        <v>0</v>
      </c>
      <c r="P61" s="202">
        <v>40.56</v>
      </c>
      <c r="Q61" s="202">
        <v>3.55</v>
      </c>
      <c r="R61" s="202">
        <v>6.79</v>
      </c>
      <c r="S61" s="202">
        <v>3.87</v>
      </c>
      <c r="T61" s="202">
        <v>0</v>
      </c>
      <c r="U61" s="202">
        <v>61.49</v>
      </c>
      <c r="V61" s="202">
        <v>1.94</v>
      </c>
      <c r="W61" s="202">
        <v>13.35</v>
      </c>
      <c r="X61" s="202">
        <v>29.38</v>
      </c>
      <c r="Y61" s="202">
        <v>0</v>
      </c>
      <c r="Z61">
        <v>0</v>
      </c>
      <c r="AA61" s="202">
        <v>9.7100000000000009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29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19.37</v>
      </c>
      <c r="AQ61" s="202">
        <v>17.739999999999998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4.8499999999999996</v>
      </c>
      <c r="L62" s="202">
        <v>70</v>
      </c>
      <c r="M62" s="202">
        <v>13.37</v>
      </c>
      <c r="N62" s="202">
        <v>35.29</v>
      </c>
      <c r="O62" s="202">
        <v>0</v>
      </c>
      <c r="P62" s="202">
        <v>40.56</v>
      </c>
      <c r="Q62" s="202">
        <v>3.55</v>
      </c>
      <c r="R62" s="202">
        <v>6.79</v>
      </c>
      <c r="S62" s="202">
        <v>3.87</v>
      </c>
      <c r="T62" s="202">
        <v>0</v>
      </c>
      <c r="U62" s="202">
        <v>61.49</v>
      </c>
      <c r="V62" s="202">
        <v>1.94</v>
      </c>
      <c r="W62" s="202">
        <v>13.35</v>
      </c>
      <c r="X62" s="202">
        <v>29.38</v>
      </c>
      <c r="Y62" s="202">
        <v>0</v>
      </c>
      <c r="Z62">
        <v>0</v>
      </c>
      <c r="AA62" s="202">
        <v>9.7100000000000009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29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19.37</v>
      </c>
      <c r="AQ62" s="202">
        <v>17.739999999999998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4.84</v>
      </c>
      <c r="L63" s="202">
        <v>68.260000000000005</v>
      </c>
      <c r="M63" s="202">
        <v>13.37</v>
      </c>
      <c r="N63" s="202">
        <v>35.29</v>
      </c>
      <c r="O63" s="202">
        <v>0</v>
      </c>
      <c r="P63" s="202">
        <v>40.56</v>
      </c>
      <c r="Q63" s="202">
        <v>2.91</v>
      </c>
      <c r="R63" s="202">
        <v>6.78</v>
      </c>
      <c r="S63" s="202">
        <v>3.87</v>
      </c>
      <c r="T63" s="202">
        <v>0</v>
      </c>
      <c r="U63" s="202">
        <v>61.49</v>
      </c>
      <c r="V63" s="202">
        <v>1.94</v>
      </c>
      <c r="W63" s="202">
        <v>13.35</v>
      </c>
      <c r="X63" s="202">
        <v>29.38</v>
      </c>
      <c r="Y63" s="202">
        <v>0</v>
      </c>
      <c r="Z63">
        <v>0</v>
      </c>
      <c r="AA63" s="202">
        <v>9.7100000000000009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29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19.37</v>
      </c>
      <c r="AQ63" s="202">
        <v>12.89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4.84</v>
      </c>
      <c r="L64" s="202">
        <v>68.260000000000005</v>
      </c>
      <c r="M64" s="202">
        <v>13.37</v>
      </c>
      <c r="N64" s="202">
        <v>35.29</v>
      </c>
      <c r="O64" s="202">
        <v>0</v>
      </c>
      <c r="P64" s="202">
        <v>40.56</v>
      </c>
      <c r="Q64" s="202">
        <v>2.91</v>
      </c>
      <c r="R64" s="202">
        <v>6.78</v>
      </c>
      <c r="S64" s="202">
        <v>3.87</v>
      </c>
      <c r="T64" s="202">
        <v>0</v>
      </c>
      <c r="U64" s="202">
        <v>61.49</v>
      </c>
      <c r="V64" s="202">
        <v>1.94</v>
      </c>
      <c r="W64" s="202">
        <v>13.35</v>
      </c>
      <c r="X64" s="202">
        <v>29.38</v>
      </c>
      <c r="Y64" s="202">
        <v>0</v>
      </c>
      <c r="Z64">
        <v>0</v>
      </c>
      <c r="AA64" s="202">
        <v>9.7100000000000009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29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19.37</v>
      </c>
      <c r="AQ64" s="202">
        <v>12.89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4.84</v>
      </c>
      <c r="L65" s="202">
        <v>68.260000000000005</v>
      </c>
      <c r="M65" s="202">
        <v>13.37</v>
      </c>
      <c r="N65" s="202">
        <v>35.29</v>
      </c>
      <c r="O65" s="202">
        <v>0</v>
      </c>
      <c r="P65" s="202">
        <v>40.56</v>
      </c>
      <c r="Q65" s="202">
        <v>2.91</v>
      </c>
      <c r="R65" s="202">
        <v>6.78</v>
      </c>
      <c r="S65" s="202">
        <v>3.87</v>
      </c>
      <c r="T65" s="202">
        <v>0</v>
      </c>
      <c r="U65" s="202">
        <v>61.49</v>
      </c>
      <c r="V65" s="202">
        <v>1.94</v>
      </c>
      <c r="W65" s="202">
        <v>13.35</v>
      </c>
      <c r="X65" s="202">
        <v>29.38</v>
      </c>
      <c r="Y65" s="202">
        <v>0</v>
      </c>
      <c r="Z65">
        <v>0</v>
      </c>
      <c r="AA65" s="202">
        <v>9.7100000000000009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29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19.37</v>
      </c>
      <c r="AQ65" s="202">
        <v>12.89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4.84</v>
      </c>
      <c r="L66" s="202">
        <v>68.260000000000005</v>
      </c>
      <c r="M66" s="202">
        <v>13.37</v>
      </c>
      <c r="N66" s="202">
        <v>35.29</v>
      </c>
      <c r="O66" s="202">
        <v>0</v>
      </c>
      <c r="P66" s="202">
        <v>40.56</v>
      </c>
      <c r="Q66" s="202">
        <v>2.91</v>
      </c>
      <c r="R66" s="202">
        <v>6.78</v>
      </c>
      <c r="S66" s="202">
        <v>3.87</v>
      </c>
      <c r="T66" s="202">
        <v>0</v>
      </c>
      <c r="U66" s="202">
        <v>61.49</v>
      </c>
      <c r="V66" s="202">
        <v>1.94</v>
      </c>
      <c r="W66" s="202">
        <v>13.35</v>
      </c>
      <c r="X66" s="202">
        <v>29.38</v>
      </c>
      <c r="Y66" s="202">
        <v>0</v>
      </c>
      <c r="Z66">
        <v>0</v>
      </c>
      <c r="AA66" s="202">
        <v>9.7100000000000009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29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19.37</v>
      </c>
      <c r="AQ66" s="202">
        <v>12.89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4.84</v>
      </c>
      <c r="L67" s="202">
        <v>68.260000000000005</v>
      </c>
      <c r="M67" s="202">
        <v>13.37</v>
      </c>
      <c r="N67" s="202">
        <v>35.29</v>
      </c>
      <c r="O67" s="202">
        <v>0</v>
      </c>
      <c r="P67" s="202">
        <v>40.56</v>
      </c>
      <c r="Q67" s="202">
        <v>2.91</v>
      </c>
      <c r="R67" s="202">
        <v>6.78</v>
      </c>
      <c r="S67" s="202">
        <v>3.87</v>
      </c>
      <c r="T67" s="202">
        <v>0</v>
      </c>
      <c r="U67" s="202">
        <v>61.49</v>
      </c>
      <c r="V67" s="202">
        <v>1.94</v>
      </c>
      <c r="W67" s="202">
        <v>13.35</v>
      </c>
      <c r="X67" s="202">
        <v>29.38</v>
      </c>
      <c r="Y67" s="202">
        <v>0</v>
      </c>
      <c r="Z67">
        <v>0</v>
      </c>
      <c r="AA67" s="202">
        <v>9.7100000000000009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29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19.37</v>
      </c>
      <c r="AQ67" s="202">
        <v>12.89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4.84</v>
      </c>
      <c r="L68" s="202">
        <v>68.260000000000005</v>
      </c>
      <c r="M68" s="202">
        <v>13.37</v>
      </c>
      <c r="N68" s="202">
        <v>35.29</v>
      </c>
      <c r="O68" s="202">
        <v>0</v>
      </c>
      <c r="P68" s="202">
        <v>40.56</v>
      </c>
      <c r="Q68" s="202">
        <v>2.91</v>
      </c>
      <c r="R68" s="202">
        <v>6.78</v>
      </c>
      <c r="S68" s="202">
        <v>3.87</v>
      </c>
      <c r="T68" s="202">
        <v>0</v>
      </c>
      <c r="U68" s="202">
        <v>61.49</v>
      </c>
      <c r="V68" s="202">
        <v>1.94</v>
      </c>
      <c r="W68" s="202">
        <v>13.35</v>
      </c>
      <c r="X68" s="202">
        <v>29.38</v>
      </c>
      <c r="Y68" s="202">
        <v>0</v>
      </c>
      <c r="Z68">
        <v>0</v>
      </c>
      <c r="AA68" s="202">
        <v>9.7100000000000009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29</v>
      </c>
      <c r="AH68" s="202">
        <v>0</v>
      </c>
      <c r="AI68" s="202">
        <v>58.45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19.37</v>
      </c>
      <c r="AQ68" s="202">
        <v>12.89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4.84</v>
      </c>
      <c r="L69" s="202">
        <v>68.260000000000005</v>
      </c>
      <c r="M69" s="202">
        <v>13.37</v>
      </c>
      <c r="N69" s="202">
        <v>35.29</v>
      </c>
      <c r="O69" s="202">
        <v>0</v>
      </c>
      <c r="P69" s="202">
        <v>40.56</v>
      </c>
      <c r="Q69" s="202">
        <v>2.91</v>
      </c>
      <c r="R69" s="202">
        <v>6.78</v>
      </c>
      <c r="S69" s="202">
        <v>3.87</v>
      </c>
      <c r="T69" s="202">
        <v>0</v>
      </c>
      <c r="U69" s="202">
        <v>61.49</v>
      </c>
      <c r="V69" s="202">
        <v>1.94</v>
      </c>
      <c r="W69" s="202">
        <v>13.35</v>
      </c>
      <c r="X69" s="202">
        <v>29.38</v>
      </c>
      <c r="Y69" s="202">
        <v>0</v>
      </c>
      <c r="Z69">
        <v>0</v>
      </c>
      <c r="AA69" s="202">
        <v>9.7100000000000009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29</v>
      </c>
      <c r="AH69" s="202">
        <v>0</v>
      </c>
      <c r="AI69" s="202">
        <v>58.45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19.37</v>
      </c>
      <c r="AQ69" s="202">
        <v>12.89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4.84</v>
      </c>
      <c r="L70" s="202">
        <v>68.260000000000005</v>
      </c>
      <c r="M70" s="202">
        <v>13.37</v>
      </c>
      <c r="N70" s="202">
        <v>35.29</v>
      </c>
      <c r="O70" s="202">
        <v>0</v>
      </c>
      <c r="P70" s="202">
        <v>40.56</v>
      </c>
      <c r="Q70" s="202">
        <v>2.91</v>
      </c>
      <c r="R70" s="202">
        <v>6.78</v>
      </c>
      <c r="S70" s="202">
        <v>3.87</v>
      </c>
      <c r="T70" s="202">
        <v>0</v>
      </c>
      <c r="U70" s="202">
        <v>61.49</v>
      </c>
      <c r="V70" s="202">
        <v>1.94</v>
      </c>
      <c r="W70" s="202">
        <v>13.35</v>
      </c>
      <c r="X70" s="202">
        <v>29.38</v>
      </c>
      <c r="Y70" s="202">
        <v>0</v>
      </c>
      <c r="Z70">
        <v>0</v>
      </c>
      <c r="AA70" s="202">
        <v>9.7100000000000009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29</v>
      </c>
      <c r="AH70" s="202">
        <v>0</v>
      </c>
      <c r="AI70" s="202">
        <v>58.45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19.37</v>
      </c>
      <c r="AQ70" s="202">
        <v>12.89</v>
      </c>
      <c r="AR70" s="202">
        <v>23.16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4.84</v>
      </c>
      <c r="L71" s="202">
        <v>68.260000000000005</v>
      </c>
      <c r="M71" s="202">
        <v>13.37</v>
      </c>
      <c r="N71" s="202">
        <v>35.29</v>
      </c>
      <c r="O71" s="202">
        <v>0</v>
      </c>
      <c r="P71" s="202">
        <v>40.56</v>
      </c>
      <c r="Q71" s="202">
        <v>2.91</v>
      </c>
      <c r="R71" s="202">
        <v>6.78</v>
      </c>
      <c r="S71" s="202">
        <v>3.87</v>
      </c>
      <c r="T71" s="202">
        <v>0</v>
      </c>
      <c r="U71" s="202">
        <v>61.49</v>
      </c>
      <c r="V71" s="202">
        <v>1.94</v>
      </c>
      <c r="W71" s="202">
        <v>13.35</v>
      </c>
      <c r="X71" s="202">
        <v>29.37</v>
      </c>
      <c r="Y71" s="202">
        <v>0</v>
      </c>
      <c r="Z71">
        <v>0</v>
      </c>
      <c r="AA71" s="202">
        <v>9.7100000000000009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29</v>
      </c>
      <c r="AH71" s="202">
        <v>0</v>
      </c>
      <c r="AI71" s="202">
        <v>58.45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19.37</v>
      </c>
      <c r="AQ71" s="202">
        <v>12.89</v>
      </c>
      <c r="AR71" s="202">
        <v>21.13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4.84</v>
      </c>
      <c r="L72" s="202">
        <v>68.260000000000005</v>
      </c>
      <c r="M72" s="202">
        <v>13.37</v>
      </c>
      <c r="N72" s="202">
        <v>35.29</v>
      </c>
      <c r="O72" s="202">
        <v>0</v>
      </c>
      <c r="P72" s="202">
        <v>40.56</v>
      </c>
      <c r="Q72" s="202">
        <v>2.91</v>
      </c>
      <c r="R72" s="202">
        <v>6.78</v>
      </c>
      <c r="S72" s="202">
        <v>3.87</v>
      </c>
      <c r="T72" s="202">
        <v>0</v>
      </c>
      <c r="U72" s="202">
        <v>61.49</v>
      </c>
      <c r="V72" s="202">
        <v>1.94</v>
      </c>
      <c r="W72" s="202">
        <v>13.35</v>
      </c>
      <c r="X72" s="202">
        <v>29.37</v>
      </c>
      <c r="Y72" s="202">
        <v>0</v>
      </c>
      <c r="Z72">
        <v>0</v>
      </c>
      <c r="AA72" s="202">
        <v>9.7100000000000009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29</v>
      </c>
      <c r="AH72" s="202">
        <v>0</v>
      </c>
      <c r="AI72" s="202">
        <v>58.45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19.37</v>
      </c>
      <c r="AQ72" s="202">
        <v>12.89</v>
      </c>
      <c r="AR72" s="202">
        <v>19.09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4.84</v>
      </c>
      <c r="L73" s="202">
        <v>68.260000000000005</v>
      </c>
      <c r="M73" s="202">
        <v>13.37</v>
      </c>
      <c r="N73" s="202">
        <v>35.29</v>
      </c>
      <c r="O73" s="202">
        <v>0</v>
      </c>
      <c r="P73" s="202">
        <v>40.56</v>
      </c>
      <c r="Q73" s="202">
        <v>2.91</v>
      </c>
      <c r="R73" s="202">
        <v>12.47</v>
      </c>
      <c r="S73" s="202">
        <v>3.87</v>
      </c>
      <c r="T73" s="202">
        <v>0</v>
      </c>
      <c r="U73" s="202">
        <v>61.49</v>
      </c>
      <c r="V73" s="202">
        <v>4.25</v>
      </c>
      <c r="W73" s="202">
        <v>13.35</v>
      </c>
      <c r="X73" s="202">
        <v>29.38</v>
      </c>
      <c r="Y73" s="202">
        <v>0</v>
      </c>
      <c r="Z73">
        <v>0</v>
      </c>
      <c r="AA73" s="202">
        <v>9.7100000000000009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29</v>
      </c>
      <c r="AH73" s="202">
        <v>0</v>
      </c>
      <c r="AI73" s="202">
        <v>58.45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75.489999999999995</v>
      </c>
      <c r="AQ73" s="202">
        <v>23.18</v>
      </c>
      <c r="AR73" s="202">
        <v>17.559999999999999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4.84</v>
      </c>
      <c r="L74" s="202">
        <v>68.260000000000005</v>
      </c>
      <c r="M74" s="202">
        <v>13.37</v>
      </c>
      <c r="N74" s="202">
        <v>35.29</v>
      </c>
      <c r="O74" s="202">
        <v>0</v>
      </c>
      <c r="P74" s="202">
        <v>40.56</v>
      </c>
      <c r="Q74" s="202">
        <v>2.91</v>
      </c>
      <c r="R74" s="202">
        <v>12.6</v>
      </c>
      <c r="S74" s="202">
        <v>3.87</v>
      </c>
      <c r="T74" s="202">
        <v>0</v>
      </c>
      <c r="U74" s="202">
        <v>61.49</v>
      </c>
      <c r="V74" s="202">
        <v>4.25</v>
      </c>
      <c r="W74" s="202">
        <v>13.35</v>
      </c>
      <c r="X74" s="202">
        <v>29.38</v>
      </c>
      <c r="Y74" s="202">
        <v>0</v>
      </c>
      <c r="Z74">
        <v>0</v>
      </c>
      <c r="AA74" s="202">
        <v>9.7100000000000009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29</v>
      </c>
      <c r="AH74" s="202">
        <v>0</v>
      </c>
      <c r="AI74" s="202">
        <v>58.45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75.489999999999995</v>
      </c>
      <c r="AQ74" s="202">
        <v>23.18</v>
      </c>
      <c r="AR74" s="202">
        <v>12.52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4.84</v>
      </c>
      <c r="L75" s="202">
        <v>156.9</v>
      </c>
      <c r="M75" s="202">
        <v>13.37</v>
      </c>
      <c r="N75" s="202">
        <v>35.29</v>
      </c>
      <c r="O75" s="202">
        <v>0</v>
      </c>
      <c r="P75" s="202">
        <v>40.56</v>
      </c>
      <c r="Q75" s="202">
        <v>2.91</v>
      </c>
      <c r="R75" s="202">
        <v>12.6</v>
      </c>
      <c r="S75" s="202">
        <v>3.87</v>
      </c>
      <c r="T75" s="202">
        <v>0</v>
      </c>
      <c r="U75" s="202">
        <v>61.49</v>
      </c>
      <c r="V75" s="202">
        <v>4.25</v>
      </c>
      <c r="W75" s="202">
        <v>13.35</v>
      </c>
      <c r="X75" s="202">
        <v>29.38</v>
      </c>
      <c r="Y75" s="202">
        <v>0</v>
      </c>
      <c r="Z75">
        <v>0</v>
      </c>
      <c r="AA75" s="202">
        <v>9.7100000000000009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29</v>
      </c>
      <c r="AH75" s="202">
        <v>0</v>
      </c>
      <c r="AI75" s="202">
        <v>58.45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75.489999999999995</v>
      </c>
      <c r="AQ75" s="202">
        <v>19.02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4.84</v>
      </c>
      <c r="L76" s="202">
        <v>246</v>
      </c>
      <c r="M76" s="202">
        <v>13.37</v>
      </c>
      <c r="N76" s="202">
        <v>35.29</v>
      </c>
      <c r="O76" s="202">
        <v>0</v>
      </c>
      <c r="P76" s="202">
        <v>40.56</v>
      </c>
      <c r="Q76" s="202">
        <v>2.91</v>
      </c>
      <c r="R76" s="202">
        <v>12.6</v>
      </c>
      <c r="S76" s="202">
        <v>3.87</v>
      </c>
      <c r="T76" s="202">
        <v>0</v>
      </c>
      <c r="U76" s="202">
        <v>61.49</v>
      </c>
      <c r="V76" s="202">
        <v>4.25</v>
      </c>
      <c r="W76" s="202">
        <v>13.35</v>
      </c>
      <c r="X76" s="202">
        <v>29.38</v>
      </c>
      <c r="Y76" s="202">
        <v>0</v>
      </c>
      <c r="Z76">
        <v>0</v>
      </c>
      <c r="AA76" s="202">
        <v>9.7100000000000009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29</v>
      </c>
      <c r="AH76" s="202">
        <v>0</v>
      </c>
      <c r="AI76" s="202">
        <v>58.45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75.489999999999995</v>
      </c>
      <c r="AQ76" s="202">
        <v>19.02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4.84</v>
      </c>
      <c r="L77" s="202">
        <v>320.10000000000002</v>
      </c>
      <c r="M77" s="202">
        <v>13.37</v>
      </c>
      <c r="N77" s="202">
        <v>35.29</v>
      </c>
      <c r="O77" s="202">
        <v>0</v>
      </c>
      <c r="P77" s="202">
        <v>40.56</v>
      </c>
      <c r="Q77" s="202">
        <v>2.91</v>
      </c>
      <c r="R77" s="202">
        <v>12.22</v>
      </c>
      <c r="S77" s="202">
        <v>3.87</v>
      </c>
      <c r="T77" s="202">
        <v>0</v>
      </c>
      <c r="U77" s="202">
        <v>61.49</v>
      </c>
      <c r="V77" s="202">
        <v>4.25</v>
      </c>
      <c r="W77" s="202">
        <v>13.35</v>
      </c>
      <c r="X77" s="202">
        <v>29.38</v>
      </c>
      <c r="Y77" s="202">
        <v>0</v>
      </c>
      <c r="Z77">
        <v>0</v>
      </c>
      <c r="AA77" s="202">
        <v>9.7100000000000009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29</v>
      </c>
      <c r="AH77" s="202">
        <v>0</v>
      </c>
      <c r="AI77" s="202">
        <v>58.45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75.489999999999995</v>
      </c>
      <c r="AQ77" s="202">
        <v>19.02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4.58</v>
      </c>
      <c r="L78" s="202">
        <v>320.10000000000002</v>
      </c>
      <c r="M78" s="202">
        <v>13.37</v>
      </c>
      <c r="N78" s="202">
        <v>35.29</v>
      </c>
      <c r="O78" s="202">
        <v>0</v>
      </c>
      <c r="P78" s="202">
        <v>40.56</v>
      </c>
      <c r="Q78" s="202">
        <v>5.99</v>
      </c>
      <c r="R78" s="202">
        <v>12.22</v>
      </c>
      <c r="S78" s="202">
        <v>7.66</v>
      </c>
      <c r="T78" s="202">
        <v>0</v>
      </c>
      <c r="U78" s="202">
        <v>61.49</v>
      </c>
      <c r="V78" s="202">
        <v>4.25</v>
      </c>
      <c r="W78" s="202">
        <v>13.35</v>
      </c>
      <c r="X78" s="202">
        <v>29.38</v>
      </c>
      <c r="Y78" s="202">
        <v>0</v>
      </c>
      <c r="Z78">
        <v>0</v>
      </c>
      <c r="AA78" s="202">
        <v>9.7100000000000009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29</v>
      </c>
      <c r="AH78" s="202">
        <v>0</v>
      </c>
      <c r="AI78" s="202">
        <v>58.45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75.489999999999995</v>
      </c>
      <c r="AQ78" s="202">
        <v>18.420000000000002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4.84</v>
      </c>
      <c r="L79" s="202">
        <v>320.10000000000002</v>
      </c>
      <c r="M79" s="202">
        <v>13.37</v>
      </c>
      <c r="N79" s="202">
        <v>35.29</v>
      </c>
      <c r="O79" s="202">
        <v>0</v>
      </c>
      <c r="P79" s="202">
        <v>40.56</v>
      </c>
      <c r="Q79" s="202">
        <v>5.99</v>
      </c>
      <c r="R79" s="202">
        <v>12.22</v>
      </c>
      <c r="S79" s="202">
        <v>7.66</v>
      </c>
      <c r="T79" s="202">
        <v>0</v>
      </c>
      <c r="U79" s="202">
        <v>61.49</v>
      </c>
      <c r="V79" s="202">
        <v>4.25</v>
      </c>
      <c r="W79" s="202">
        <v>13.35</v>
      </c>
      <c r="X79" s="202">
        <v>29.38</v>
      </c>
      <c r="Y79" s="202">
        <v>0</v>
      </c>
      <c r="Z79">
        <v>0</v>
      </c>
      <c r="AA79" s="202">
        <v>10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29</v>
      </c>
      <c r="AH79" s="202">
        <v>0</v>
      </c>
      <c r="AI79" s="202">
        <v>53.95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75.489999999999995</v>
      </c>
      <c r="AQ79" s="202">
        <v>18.420000000000002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4.84</v>
      </c>
      <c r="L80" s="202">
        <v>320.10000000000002</v>
      </c>
      <c r="M80" s="202">
        <v>13.37</v>
      </c>
      <c r="N80" s="202">
        <v>35.29</v>
      </c>
      <c r="O80" s="202">
        <v>0</v>
      </c>
      <c r="P80" s="202">
        <v>40.56</v>
      </c>
      <c r="Q80" s="202">
        <v>5.99</v>
      </c>
      <c r="R80" s="202">
        <v>12.22</v>
      </c>
      <c r="S80" s="202">
        <v>7.66</v>
      </c>
      <c r="T80" s="202">
        <v>0</v>
      </c>
      <c r="U80" s="202">
        <v>61.49</v>
      </c>
      <c r="V80" s="202">
        <v>4.25</v>
      </c>
      <c r="W80" s="202">
        <v>13.35</v>
      </c>
      <c r="X80" s="202">
        <v>29.38</v>
      </c>
      <c r="Y80" s="202">
        <v>0</v>
      </c>
      <c r="Z80">
        <v>0</v>
      </c>
      <c r="AA80" s="202">
        <v>10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29</v>
      </c>
      <c r="AH80" s="202">
        <v>0</v>
      </c>
      <c r="AI80" s="202">
        <v>53.95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75.489999999999995</v>
      </c>
      <c r="AQ80" s="202">
        <v>18.420000000000002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4.84</v>
      </c>
      <c r="L81" s="202">
        <v>320.10000000000002</v>
      </c>
      <c r="M81" s="202">
        <v>13.37</v>
      </c>
      <c r="N81" s="202">
        <v>35.29</v>
      </c>
      <c r="O81" s="202">
        <v>0</v>
      </c>
      <c r="P81" s="202">
        <v>40.56</v>
      </c>
      <c r="Q81" s="202">
        <v>5.99</v>
      </c>
      <c r="R81" s="202">
        <v>12.22</v>
      </c>
      <c r="S81" s="202">
        <v>7.66</v>
      </c>
      <c r="T81" s="202">
        <v>0</v>
      </c>
      <c r="U81" s="202">
        <v>61.49</v>
      </c>
      <c r="V81" s="202">
        <v>4.25</v>
      </c>
      <c r="W81" s="202">
        <v>13.35</v>
      </c>
      <c r="X81" s="202">
        <v>29.38</v>
      </c>
      <c r="Y81" s="202">
        <v>0</v>
      </c>
      <c r="Z81">
        <v>0</v>
      </c>
      <c r="AA81" s="202">
        <v>10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29</v>
      </c>
      <c r="AH81" s="202">
        <v>0</v>
      </c>
      <c r="AI81" s="202">
        <v>53.95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75.489999999999995</v>
      </c>
      <c r="AQ81" s="202">
        <v>18.420000000000002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4.84</v>
      </c>
      <c r="L82" s="202">
        <v>320.10000000000002</v>
      </c>
      <c r="M82" s="202">
        <v>13.37</v>
      </c>
      <c r="N82" s="202">
        <v>35.29</v>
      </c>
      <c r="O82" s="202">
        <v>0</v>
      </c>
      <c r="P82" s="202">
        <v>40.56</v>
      </c>
      <c r="Q82" s="202">
        <v>5.99</v>
      </c>
      <c r="R82" s="202">
        <v>12.22</v>
      </c>
      <c r="S82" s="202">
        <v>7.66</v>
      </c>
      <c r="T82" s="202">
        <v>0</v>
      </c>
      <c r="U82" s="202">
        <v>61.49</v>
      </c>
      <c r="V82" s="202">
        <v>4.25</v>
      </c>
      <c r="W82" s="202">
        <v>13.35</v>
      </c>
      <c r="X82" s="202">
        <v>29.38</v>
      </c>
      <c r="Y82" s="202">
        <v>0</v>
      </c>
      <c r="Z82">
        <v>0</v>
      </c>
      <c r="AA82" s="202">
        <v>10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29</v>
      </c>
      <c r="AH82" s="202">
        <v>0</v>
      </c>
      <c r="AI82" s="202">
        <v>53.95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75.489999999999995</v>
      </c>
      <c r="AQ82" s="202">
        <v>18.420000000000002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4.84</v>
      </c>
      <c r="L83" s="202">
        <v>320.10000000000002</v>
      </c>
      <c r="M83" s="202">
        <v>13.37</v>
      </c>
      <c r="N83" s="202">
        <v>35.29</v>
      </c>
      <c r="O83" s="202">
        <v>0</v>
      </c>
      <c r="P83" s="202">
        <v>40.56</v>
      </c>
      <c r="Q83" s="202">
        <v>5.99</v>
      </c>
      <c r="R83" s="202">
        <v>12.22</v>
      </c>
      <c r="S83" s="202">
        <v>7.66</v>
      </c>
      <c r="T83" s="202">
        <v>0</v>
      </c>
      <c r="U83" s="202">
        <v>61.49</v>
      </c>
      <c r="V83" s="202">
        <v>4.25</v>
      </c>
      <c r="W83" s="202">
        <v>13.35</v>
      </c>
      <c r="X83" s="202">
        <v>29.38</v>
      </c>
      <c r="Y83" s="202">
        <v>0</v>
      </c>
      <c r="Z83">
        <v>0</v>
      </c>
      <c r="AA83" s="202">
        <v>10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29</v>
      </c>
      <c r="AH83" s="202">
        <v>0</v>
      </c>
      <c r="AI83" s="202">
        <v>53.95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75.489999999999995</v>
      </c>
      <c r="AQ83" s="202">
        <v>18.420000000000002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4.84</v>
      </c>
      <c r="L84" s="202">
        <v>320.10000000000002</v>
      </c>
      <c r="M84" s="202">
        <v>13.37</v>
      </c>
      <c r="N84" s="202">
        <v>35.29</v>
      </c>
      <c r="O84" s="202">
        <v>0</v>
      </c>
      <c r="P84" s="202">
        <v>40.56</v>
      </c>
      <c r="Q84" s="202">
        <v>5.99</v>
      </c>
      <c r="R84" s="202">
        <v>12.22</v>
      </c>
      <c r="S84" s="202">
        <v>7.66</v>
      </c>
      <c r="T84" s="202">
        <v>0</v>
      </c>
      <c r="U84" s="202">
        <v>61.49</v>
      </c>
      <c r="V84" s="202">
        <v>4.25</v>
      </c>
      <c r="W84" s="202">
        <v>13.35</v>
      </c>
      <c r="X84" s="202">
        <v>29.38</v>
      </c>
      <c r="Y84" s="202">
        <v>0</v>
      </c>
      <c r="Z84">
        <v>0</v>
      </c>
      <c r="AA84" s="202">
        <v>10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29</v>
      </c>
      <c r="AH84" s="202">
        <v>0</v>
      </c>
      <c r="AI84" s="202">
        <v>53.95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75.489999999999995</v>
      </c>
      <c r="AQ84" s="202">
        <v>18.420000000000002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4.8600000000000003</v>
      </c>
      <c r="L85" s="202">
        <v>320.10000000000002</v>
      </c>
      <c r="M85" s="202">
        <v>13.37</v>
      </c>
      <c r="N85" s="202">
        <v>35.29</v>
      </c>
      <c r="O85" s="202">
        <v>0</v>
      </c>
      <c r="P85" s="202">
        <v>40.56</v>
      </c>
      <c r="Q85" s="202">
        <v>5.99</v>
      </c>
      <c r="R85" s="202">
        <v>12.22</v>
      </c>
      <c r="S85" s="202">
        <v>7.66</v>
      </c>
      <c r="T85" s="202">
        <v>0</v>
      </c>
      <c r="U85" s="202">
        <v>61.49</v>
      </c>
      <c r="V85" s="202">
        <v>4.25</v>
      </c>
      <c r="W85" s="202">
        <v>13.35</v>
      </c>
      <c r="X85" s="202">
        <v>29.38</v>
      </c>
      <c r="Y85" s="202">
        <v>0</v>
      </c>
      <c r="Z85">
        <v>0</v>
      </c>
      <c r="AA85" s="202">
        <v>10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29</v>
      </c>
      <c r="AH85" s="202">
        <v>0</v>
      </c>
      <c r="AI85" s="202">
        <v>53.95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75.489999999999995</v>
      </c>
      <c r="AQ85" s="202">
        <v>18.420000000000002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4.84</v>
      </c>
      <c r="L86" s="202">
        <v>320.10000000000002</v>
      </c>
      <c r="M86" s="202">
        <v>13.37</v>
      </c>
      <c r="N86" s="202">
        <v>35.29</v>
      </c>
      <c r="O86" s="202">
        <v>0</v>
      </c>
      <c r="P86" s="202">
        <v>40.56</v>
      </c>
      <c r="Q86" s="202">
        <v>5.99</v>
      </c>
      <c r="R86" s="202">
        <v>12.22</v>
      </c>
      <c r="S86" s="202">
        <v>7.66</v>
      </c>
      <c r="T86" s="202">
        <v>0</v>
      </c>
      <c r="U86" s="202">
        <v>61.49</v>
      </c>
      <c r="V86" s="202">
        <v>4.25</v>
      </c>
      <c r="W86" s="202">
        <v>13.35</v>
      </c>
      <c r="X86" s="202">
        <v>29.38</v>
      </c>
      <c r="Y86" s="202">
        <v>0</v>
      </c>
      <c r="Z86">
        <v>0</v>
      </c>
      <c r="AA86" s="202">
        <v>10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29</v>
      </c>
      <c r="AH86" s="202">
        <v>0</v>
      </c>
      <c r="AI86" s="202">
        <v>53.95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75.489999999999995</v>
      </c>
      <c r="AQ86" s="202">
        <v>18.420000000000002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4.84</v>
      </c>
      <c r="L87" s="202">
        <v>320.10000000000002</v>
      </c>
      <c r="M87" s="202">
        <v>13.37</v>
      </c>
      <c r="N87" s="202">
        <v>35.29</v>
      </c>
      <c r="O87" s="202">
        <v>0</v>
      </c>
      <c r="P87" s="202">
        <v>40.56</v>
      </c>
      <c r="Q87" s="202">
        <v>5.99</v>
      </c>
      <c r="R87" s="202">
        <v>12.22</v>
      </c>
      <c r="S87" s="202">
        <v>7.66</v>
      </c>
      <c r="T87" s="202">
        <v>0</v>
      </c>
      <c r="U87" s="202">
        <v>61.49</v>
      </c>
      <c r="V87" s="202">
        <v>4.25</v>
      </c>
      <c r="W87" s="202">
        <v>13.35</v>
      </c>
      <c r="X87" s="202">
        <v>29.38</v>
      </c>
      <c r="Y87" s="202">
        <v>0</v>
      </c>
      <c r="Z87">
        <v>0</v>
      </c>
      <c r="AA87" s="202">
        <v>10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29</v>
      </c>
      <c r="AH87" s="202">
        <v>0</v>
      </c>
      <c r="AI87" s="202">
        <v>53.95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75.489999999999995</v>
      </c>
      <c r="AQ87" s="202">
        <v>18.420000000000002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4.84</v>
      </c>
      <c r="L88" s="202">
        <v>320.10000000000002</v>
      </c>
      <c r="M88" s="202">
        <v>13.37</v>
      </c>
      <c r="N88" s="202">
        <v>35.29</v>
      </c>
      <c r="O88" s="202">
        <v>0</v>
      </c>
      <c r="P88" s="202">
        <v>40.56</v>
      </c>
      <c r="Q88" s="202">
        <v>5.99</v>
      </c>
      <c r="R88" s="202">
        <v>12.22</v>
      </c>
      <c r="S88" s="202">
        <v>7.66</v>
      </c>
      <c r="T88" s="202">
        <v>0</v>
      </c>
      <c r="U88" s="202">
        <v>61.49</v>
      </c>
      <c r="V88" s="202">
        <v>4.25</v>
      </c>
      <c r="W88" s="202">
        <v>13.35</v>
      </c>
      <c r="X88" s="202">
        <v>29.38</v>
      </c>
      <c r="Y88" s="202">
        <v>0</v>
      </c>
      <c r="Z88">
        <v>0</v>
      </c>
      <c r="AA88" s="202">
        <v>10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29</v>
      </c>
      <c r="AH88" s="202">
        <v>0</v>
      </c>
      <c r="AI88" s="202">
        <v>58.45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75.489999999999995</v>
      </c>
      <c r="AQ88" s="202">
        <v>18.420000000000002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4.84</v>
      </c>
      <c r="L89" s="202">
        <v>320.10000000000002</v>
      </c>
      <c r="M89" s="202">
        <v>13.37</v>
      </c>
      <c r="N89" s="202">
        <v>35.29</v>
      </c>
      <c r="O89" s="202">
        <v>0</v>
      </c>
      <c r="P89" s="202">
        <v>40.56</v>
      </c>
      <c r="Q89" s="202">
        <v>5.99</v>
      </c>
      <c r="R89" s="202">
        <v>12.22</v>
      </c>
      <c r="S89" s="202">
        <v>7.66</v>
      </c>
      <c r="T89" s="202">
        <v>0</v>
      </c>
      <c r="U89" s="202">
        <v>61.49</v>
      </c>
      <c r="V89" s="202">
        <v>4.25</v>
      </c>
      <c r="W89" s="202">
        <v>13.35</v>
      </c>
      <c r="X89" s="202">
        <v>29.38</v>
      </c>
      <c r="Y89" s="202">
        <v>0</v>
      </c>
      <c r="Z89">
        <v>0</v>
      </c>
      <c r="AA89" s="202">
        <v>10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29</v>
      </c>
      <c r="AH89" s="202">
        <v>0</v>
      </c>
      <c r="AI89" s="202">
        <v>58.45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75.489999999999995</v>
      </c>
      <c r="AQ89" s="202">
        <v>18.420000000000002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4.84</v>
      </c>
      <c r="L90" s="202">
        <v>320.10000000000002</v>
      </c>
      <c r="M90" s="202">
        <v>13.37</v>
      </c>
      <c r="N90" s="202">
        <v>35.29</v>
      </c>
      <c r="O90" s="202">
        <v>0</v>
      </c>
      <c r="P90" s="202">
        <v>40.56</v>
      </c>
      <c r="Q90" s="202">
        <v>5.99</v>
      </c>
      <c r="R90" s="202">
        <v>12.22</v>
      </c>
      <c r="S90" s="202">
        <v>7.66</v>
      </c>
      <c r="T90" s="202">
        <v>0</v>
      </c>
      <c r="U90" s="202">
        <v>61.49</v>
      </c>
      <c r="V90" s="202">
        <v>4.25</v>
      </c>
      <c r="W90" s="202">
        <v>13.35</v>
      </c>
      <c r="X90" s="202">
        <v>29.38</v>
      </c>
      <c r="Y90" s="202">
        <v>0</v>
      </c>
      <c r="Z90">
        <v>0</v>
      </c>
      <c r="AA90" s="202">
        <v>10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29</v>
      </c>
      <c r="AH90" s="202">
        <v>0</v>
      </c>
      <c r="AI90" s="202">
        <v>58.45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75.489999999999995</v>
      </c>
      <c r="AQ90" s="202">
        <v>18.420000000000002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4.8899999999999997</v>
      </c>
      <c r="L91" s="202">
        <v>299.81</v>
      </c>
      <c r="M91" s="202">
        <v>13.37</v>
      </c>
      <c r="N91" s="202">
        <v>35.29</v>
      </c>
      <c r="O91" s="202">
        <v>0</v>
      </c>
      <c r="P91" s="202">
        <v>40.56</v>
      </c>
      <c r="Q91" s="202">
        <v>6</v>
      </c>
      <c r="R91" s="202">
        <v>12.22</v>
      </c>
      <c r="S91" s="202">
        <v>7.66</v>
      </c>
      <c r="T91" s="202">
        <v>0</v>
      </c>
      <c r="U91" s="202">
        <v>61.49</v>
      </c>
      <c r="V91" s="202">
        <v>4.25</v>
      </c>
      <c r="W91" s="202">
        <v>13.35</v>
      </c>
      <c r="X91" s="202">
        <v>29.38</v>
      </c>
      <c r="Y91" s="202">
        <v>0</v>
      </c>
      <c r="Z91">
        <v>0</v>
      </c>
      <c r="AA91" s="202">
        <v>10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29</v>
      </c>
      <c r="AH91" s="202">
        <v>0</v>
      </c>
      <c r="AI91" s="202">
        <v>58.45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75.489999999999995</v>
      </c>
      <c r="AQ91" s="202">
        <v>18.420000000000002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4.84</v>
      </c>
      <c r="L92" s="202">
        <v>269.12</v>
      </c>
      <c r="M92" s="202">
        <v>13.37</v>
      </c>
      <c r="N92" s="202">
        <v>35.29</v>
      </c>
      <c r="O92" s="202">
        <v>0</v>
      </c>
      <c r="P92" s="202">
        <v>40.56</v>
      </c>
      <c r="Q92" s="202">
        <v>6</v>
      </c>
      <c r="R92" s="202">
        <v>12.22</v>
      </c>
      <c r="S92" s="202">
        <v>7.66</v>
      </c>
      <c r="T92" s="202">
        <v>0</v>
      </c>
      <c r="U92" s="202">
        <v>61.49</v>
      </c>
      <c r="V92" s="202">
        <v>4.25</v>
      </c>
      <c r="W92" s="202">
        <v>13.35</v>
      </c>
      <c r="X92" s="202">
        <v>29.38</v>
      </c>
      <c r="Y92" s="202">
        <v>0</v>
      </c>
      <c r="Z92">
        <v>0</v>
      </c>
      <c r="AA92" s="202">
        <v>10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29</v>
      </c>
      <c r="AH92" s="202">
        <v>0</v>
      </c>
      <c r="AI92" s="202">
        <v>58.45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75.489999999999995</v>
      </c>
      <c r="AQ92" s="202">
        <v>18.420000000000002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4.84</v>
      </c>
      <c r="L93" s="202">
        <v>238.43</v>
      </c>
      <c r="M93" s="202">
        <v>13.37</v>
      </c>
      <c r="N93" s="202">
        <v>35.29</v>
      </c>
      <c r="O93" s="202">
        <v>0</v>
      </c>
      <c r="P93" s="202">
        <v>40.56</v>
      </c>
      <c r="Q93" s="202">
        <v>3.36</v>
      </c>
      <c r="R93" s="202">
        <v>12.22</v>
      </c>
      <c r="S93" s="202">
        <v>4.32</v>
      </c>
      <c r="T93" s="202">
        <v>0</v>
      </c>
      <c r="U93" s="202">
        <v>61.49</v>
      </c>
      <c r="V93" s="202">
        <v>4.25</v>
      </c>
      <c r="W93" s="202">
        <v>13.35</v>
      </c>
      <c r="X93" s="202">
        <v>29.38</v>
      </c>
      <c r="Y93" s="202">
        <v>0</v>
      </c>
      <c r="Z93">
        <v>0</v>
      </c>
      <c r="AA93" s="202">
        <v>10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29</v>
      </c>
      <c r="AH93" s="202">
        <v>0</v>
      </c>
      <c r="AI93" s="202">
        <v>58.45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75.489999999999995</v>
      </c>
      <c r="AQ93" s="202">
        <v>18.420000000000002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4.84</v>
      </c>
      <c r="L94" s="202">
        <v>137.33000000000001</v>
      </c>
      <c r="M94" s="202">
        <v>13.37</v>
      </c>
      <c r="N94" s="202">
        <v>35.29</v>
      </c>
      <c r="O94" s="202">
        <v>0</v>
      </c>
      <c r="P94" s="202">
        <v>40.56</v>
      </c>
      <c r="Q94" s="202">
        <v>3.36</v>
      </c>
      <c r="R94" s="202">
        <v>12.22</v>
      </c>
      <c r="S94" s="202">
        <v>4.32</v>
      </c>
      <c r="T94" s="202">
        <v>0</v>
      </c>
      <c r="U94" s="202">
        <v>61.49</v>
      </c>
      <c r="V94" s="202">
        <v>4.25</v>
      </c>
      <c r="W94" s="202">
        <v>13.35</v>
      </c>
      <c r="X94" s="202">
        <v>29.38</v>
      </c>
      <c r="Y94" s="202">
        <v>0</v>
      </c>
      <c r="Z94">
        <v>0</v>
      </c>
      <c r="AA94" s="202">
        <v>10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29</v>
      </c>
      <c r="AH94" s="202">
        <v>0</v>
      </c>
      <c r="AI94" s="202">
        <v>58.45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75.489999999999995</v>
      </c>
      <c r="AQ94" s="202">
        <v>18.420000000000002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4.84</v>
      </c>
      <c r="L95" s="202">
        <v>137.33000000000001</v>
      </c>
      <c r="M95" s="202">
        <v>13.37</v>
      </c>
      <c r="N95" s="202">
        <v>35.29</v>
      </c>
      <c r="O95" s="202">
        <v>0</v>
      </c>
      <c r="P95" s="202">
        <v>40.56</v>
      </c>
      <c r="Q95" s="202">
        <v>3.36</v>
      </c>
      <c r="R95" s="202">
        <v>12.22</v>
      </c>
      <c r="S95" s="202">
        <v>4.32</v>
      </c>
      <c r="T95" s="202">
        <v>0</v>
      </c>
      <c r="U95" s="202">
        <v>61.49</v>
      </c>
      <c r="V95" s="202">
        <v>4.25</v>
      </c>
      <c r="W95" s="202">
        <v>13.35</v>
      </c>
      <c r="X95" s="202">
        <v>29.38</v>
      </c>
      <c r="Y95" s="202">
        <v>0</v>
      </c>
      <c r="Z95">
        <v>0</v>
      </c>
      <c r="AA95" s="202">
        <v>9.7100000000000009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29</v>
      </c>
      <c r="AH95" s="202">
        <v>0</v>
      </c>
      <c r="AI95" s="202">
        <v>58.45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75.489999999999995</v>
      </c>
      <c r="AQ95" s="202">
        <v>18.420000000000002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4.84</v>
      </c>
      <c r="L96" s="202">
        <v>137.33000000000001</v>
      </c>
      <c r="M96" s="202">
        <v>13.37</v>
      </c>
      <c r="N96" s="202">
        <v>35.29</v>
      </c>
      <c r="O96" s="202">
        <v>0</v>
      </c>
      <c r="P96" s="202">
        <v>40.56</v>
      </c>
      <c r="Q96" s="202">
        <v>3.36</v>
      </c>
      <c r="R96" s="202">
        <v>12.22</v>
      </c>
      <c r="S96" s="202">
        <v>4.32</v>
      </c>
      <c r="T96" s="202">
        <v>0</v>
      </c>
      <c r="U96" s="202">
        <v>61.49</v>
      </c>
      <c r="V96" s="202">
        <v>4.25</v>
      </c>
      <c r="W96" s="202">
        <v>13.35</v>
      </c>
      <c r="X96" s="202">
        <v>29.38</v>
      </c>
      <c r="Y96" s="202">
        <v>0</v>
      </c>
      <c r="Z96">
        <v>0</v>
      </c>
      <c r="AA96" s="202">
        <v>9.7100000000000009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29</v>
      </c>
      <c r="AH96" s="202">
        <v>0</v>
      </c>
      <c r="AI96" s="202">
        <v>58.45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75.489999999999995</v>
      </c>
      <c r="AQ96" s="202">
        <v>19.02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4.84</v>
      </c>
      <c r="L97" s="202">
        <v>137.33000000000001</v>
      </c>
      <c r="M97" s="202">
        <v>13.37</v>
      </c>
      <c r="N97" s="202">
        <v>35.29</v>
      </c>
      <c r="O97" s="202">
        <v>0</v>
      </c>
      <c r="P97" s="202">
        <v>40.56</v>
      </c>
      <c r="Q97" s="202">
        <v>3.36</v>
      </c>
      <c r="R97" s="202">
        <v>12.6</v>
      </c>
      <c r="S97" s="202">
        <v>5.05</v>
      </c>
      <c r="T97" s="202">
        <v>0</v>
      </c>
      <c r="U97" s="202">
        <v>61.49</v>
      </c>
      <c r="V97" s="202">
        <v>4.25</v>
      </c>
      <c r="W97" s="202">
        <v>13.35</v>
      </c>
      <c r="X97" s="202">
        <v>29.38</v>
      </c>
      <c r="Y97" s="202">
        <v>0</v>
      </c>
      <c r="Z97">
        <v>0</v>
      </c>
      <c r="AA97" s="202">
        <v>9.7100000000000009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29</v>
      </c>
      <c r="AH97" s="202">
        <v>0</v>
      </c>
      <c r="AI97" s="202">
        <v>58.45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75.489999999999995</v>
      </c>
      <c r="AQ97" s="202">
        <v>19.02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4.84</v>
      </c>
      <c r="L98" s="202">
        <v>137.33000000000001</v>
      </c>
      <c r="M98" s="202">
        <v>13.37</v>
      </c>
      <c r="N98" s="202">
        <v>35.29</v>
      </c>
      <c r="O98" s="202">
        <v>0</v>
      </c>
      <c r="P98" s="202">
        <v>40.56</v>
      </c>
      <c r="Q98" s="202">
        <v>3.36</v>
      </c>
      <c r="R98" s="202">
        <v>12.6</v>
      </c>
      <c r="S98" s="202">
        <v>5.05</v>
      </c>
      <c r="T98" s="202">
        <v>0</v>
      </c>
      <c r="U98" s="202">
        <v>61.49</v>
      </c>
      <c r="V98" s="202">
        <v>4.25</v>
      </c>
      <c r="W98" s="202">
        <v>13.35</v>
      </c>
      <c r="X98" s="202">
        <v>29.38</v>
      </c>
      <c r="Y98" s="202">
        <v>0</v>
      </c>
      <c r="Z98">
        <v>0</v>
      </c>
      <c r="AA98" s="202">
        <v>9.7100000000000009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29</v>
      </c>
      <c r="AH98" s="202">
        <v>0</v>
      </c>
      <c r="AI98" s="202">
        <v>58.45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75.489999999999995</v>
      </c>
      <c r="AQ98" s="202">
        <v>19.02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0.11626249999999977</v>
      </c>
      <c r="L99">
        <f t="shared" si="0"/>
        <v>2.8485350000000018</v>
      </c>
      <c r="M99">
        <f t="shared" si="0"/>
        <v>0.32107499999999956</v>
      </c>
      <c r="N99">
        <f t="shared" si="0"/>
        <v>0.84695999999999938</v>
      </c>
      <c r="O99">
        <f t="shared" si="0"/>
        <v>0</v>
      </c>
      <c r="P99">
        <f t="shared" si="0"/>
        <v>0.84180749999999971</v>
      </c>
      <c r="Q99">
        <f t="shared" si="0"/>
        <v>9.0727500000000072E-2</v>
      </c>
      <c r="R99">
        <f t="shared" si="0"/>
        <v>0.19875250000000019</v>
      </c>
      <c r="S99">
        <f t="shared" si="0"/>
        <v>0.10813250000000015</v>
      </c>
      <c r="T99">
        <f t="shared" si="0"/>
        <v>0</v>
      </c>
      <c r="U99">
        <f t="shared" si="0"/>
        <v>1.3419874999999983</v>
      </c>
      <c r="V99">
        <f t="shared" si="0"/>
        <v>6.388499999999997E-2</v>
      </c>
      <c r="W99">
        <f t="shared" si="0"/>
        <v>0.25371000000000016</v>
      </c>
      <c r="X99">
        <f t="shared" si="0"/>
        <v>0.56274250000000081</v>
      </c>
      <c r="Y99">
        <f t="shared" si="0"/>
        <v>0</v>
      </c>
      <c r="Z99">
        <f t="shared" si="0"/>
        <v>0</v>
      </c>
      <c r="AA99">
        <f t="shared" si="0"/>
        <v>0.23811500000000024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0.69685500000000022</v>
      </c>
      <c r="AH99">
        <f t="shared" si="0"/>
        <v>0</v>
      </c>
      <c r="AI99">
        <f t="shared" si="0"/>
        <v>1.3926749999999977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0.85095249999999856</v>
      </c>
      <c r="AQ99">
        <f t="shared" si="0"/>
        <v>0.47469250000000052</v>
      </c>
      <c r="AR99">
        <f t="shared" si="0"/>
        <v>0.28320000000000017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2.14</v>
      </c>
      <c r="M3" s="202">
        <v>1.29</v>
      </c>
      <c r="N3" s="202">
        <v>2.86</v>
      </c>
      <c r="O3" s="202">
        <v>3.18</v>
      </c>
      <c r="P3" s="202">
        <v>3.93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45.17</v>
      </c>
      <c r="AH3" s="202">
        <v>0</v>
      </c>
      <c r="AI3" s="202">
        <v>19.600000000000001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1.39</v>
      </c>
      <c r="AZ3" s="202">
        <v>3.88</v>
      </c>
      <c r="BA3" s="202">
        <v>3.43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1.29</v>
      </c>
      <c r="N4" s="202">
        <v>2.86</v>
      </c>
      <c r="O4" s="202">
        <v>3.18</v>
      </c>
      <c r="P4" s="202">
        <v>3.93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45.17</v>
      </c>
      <c r="AH4" s="202">
        <v>0</v>
      </c>
      <c r="AI4" s="202">
        <v>19.600000000000001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1.39</v>
      </c>
      <c r="AZ4" s="202">
        <v>3.88</v>
      </c>
      <c r="BA4" s="202">
        <v>3.43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1.26</v>
      </c>
      <c r="N5" s="202">
        <v>2.86</v>
      </c>
      <c r="O5" s="202">
        <v>3.18</v>
      </c>
      <c r="P5" s="202">
        <v>3.93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45.17</v>
      </c>
      <c r="AH5" s="202">
        <v>0</v>
      </c>
      <c r="AI5" s="202">
        <v>19.600000000000001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1.39</v>
      </c>
      <c r="AZ5" s="202">
        <v>3.88</v>
      </c>
      <c r="BA5" s="202">
        <v>3.43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1.26</v>
      </c>
      <c r="N6" s="202">
        <v>2.86</v>
      </c>
      <c r="O6" s="202">
        <v>3.18</v>
      </c>
      <c r="P6" s="202">
        <v>3.93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45.17</v>
      </c>
      <c r="AH6" s="202">
        <v>0</v>
      </c>
      <c r="AI6" s="202">
        <v>19.600000000000001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1.39</v>
      </c>
      <c r="AZ6" s="202">
        <v>3.88</v>
      </c>
      <c r="BA6" s="202">
        <v>3.43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1.26</v>
      </c>
      <c r="N7" s="202">
        <v>2.86</v>
      </c>
      <c r="O7" s="202">
        <v>3.18</v>
      </c>
      <c r="P7" s="202">
        <v>3.93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45.17</v>
      </c>
      <c r="AH7" s="202">
        <v>0</v>
      </c>
      <c r="AI7" s="202">
        <v>19.600000000000001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1.39</v>
      </c>
      <c r="AZ7" s="202">
        <v>3.88</v>
      </c>
      <c r="BA7" s="202">
        <v>3.43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1.26</v>
      </c>
      <c r="N8" s="202">
        <v>2.86</v>
      </c>
      <c r="O8" s="202">
        <v>3.18</v>
      </c>
      <c r="P8" s="202">
        <v>3.93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45.17</v>
      </c>
      <c r="AH8" s="202">
        <v>0</v>
      </c>
      <c r="AI8" s="202">
        <v>19.600000000000001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1.39</v>
      </c>
      <c r="AZ8" s="202">
        <v>3.88</v>
      </c>
      <c r="BA8" s="202">
        <v>3.43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1.47</v>
      </c>
      <c r="M9" s="202">
        <v>1.26</v>
      </c>
      <c r="N9" s="202">
        <v>2.86</v>
      </c>
      <c r="O9" s="202">
        <v>3.18</v>
      </c>
      <c r="P9" s="202">
        <v>3.93</v>
      </c>
      <c r="Q9" s="202">
        <v>0.22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45.17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1.39</v>
      </c>
      <c r="AZ9" s="202">
        <v>3.88</v>
      </c>
      <c r="BA9" s="202">
        <v>3.43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1.47</v>
      </c>
      <c r="M10" s="202">
        <v>1.26</v>
      </c>
      <c r="N10" s="202">
        <v>2.86</v>
      </c>
      <c r="O10" s="202">
        <v>3.18</v>
      </c>
      <c r="P10" s="202">
        <v>3.93</v>
      </c>
      <c r="Q10" s="202">
        <v>0.22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45.17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1.39</v>
      </c>
      <c r="AZ10" s="202">
        <v>3.88</v>
      </c>
      <c r="BA10" s="202">
        <v>3.43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1.47</v>
      </c>
      <c r="M11" s="202">
        <v>1.26</v>
      </c>
      <c r="N11" s="202">
        <v>2.86</v>
      </c>
      <c r="O11" s="202">
        <v>3.18</v>
      </c>
      <c r="P11" s="202">
        <v>3.93</v>
      </c>
      <c r="Q11" s="202">
        <v>0.22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45.17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1.39</v>
      </c>
      <c r="AZ11" s="202">
        <v>3.88</v>
      </c>
      <c r="BA11" s="202">
        <v>3.43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1.47</v>
      </c>
      <c r="M12" s="202">
        <v>1.26</v>
      </c>
      <c r="N12" s="202">
        <v>2.86</v>
      </c>
      <c r="O12" s="202">
        <v>3.18</v>
      </c>
      <c r="P12" s="202">
        <v>3.93</v>
      </c>
      <c r="Q12" s="202">
        <v>0.22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45.17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1.39</v>
      </c>
      <c r="AZ12" s="202">
        <v>3.88</v>
      </c>
      <c r="BA12" s="202">
        <v>3.43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1.47</v>
      </c>
      <c r="M13" s="202">
        <v>1.26</v>
      </c>
      <c r="N13" s="202">
        <v>2.86</v>
      </c>
      <c r="O13" s="202">
        <v>3.18</v>
      </c>
      <c r="P13" s="202">
        <v>3.93</v>
      </c>
      <c r="Q13" s="202">
        <v>0.22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45.17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1.39</v>
      </c>
      <c r="AZ13" s="202">
        <v>3.88</v>
      </c>
      <c r="BA13" s="202">
        <v>3.43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1.47</v>
      </c>
      <c r="M14" s="202">
        <v>1.26</v>
      </c>
      <c r="N14" s="202">
        <v>2.86</v>
      </c>
      <c r="O14" s="202">
        <v>3.18</v>
      </c>
      <c r="P14" s="202">
        <v>3.93</v>
      </c>
      <c r="Q14" s="202">
        <v>0.22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45.17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1.39</v>
      </c>
      <c r="AZ14" s="202">
        <v>3.88</v>
      </c>
      <c r="BA14" s="202">
        <v>3.43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1.47</v>
      </c>
      <c r="M15" s="202">
        <v>1.26</v>
      </c>
      <c r="N15" s="202">
        <v>2.86</v>
      </c>
      <c r="O15" s="202">
        <v>3.18</v>
      </c>
      <c r="P15" s="202">
        <v>3.93</v>
      </c>
      <c r="Q15" s="202">
        <v>0.22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45.17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1.39</v>
      </c>
      <c r="AZ15" s="202">
        <v>3.88</v>
      </c>
      <c r="BA15" s="202">
        <v>3.43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1.47</v>
      </c>
      <c r="M16" s="202">
        <v>1.26</v>
      </c>
      <c r="N16" s="202">
        <v>2.86</v>
      </c>
      <c r="O16" s="202">
        <v>3.18</v>
      </c>
      <c r="P16" s="202">
        <v>3.93</v>
      </c>
      <c r="Q16" s="202">
        <v>0.22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45.17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1.39</v>
      </c>
      <c r="AZ16" s="202">
        <v>3.88</v>
      </c>
      <c r="BA16" s="202">
        <v>3.43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1.47</v>
      </c>
      <c r="M17" s="202">
        <v>1.26</v>
      </c>
      <c r="N17" s="202">
        <v>2.86</v>
      </c>
      <c r="O17" s="202">
        <v>3.18</v>
      </c>
      <c r="P17" s="202">
        <v>3.93</v>
      </c>
      <c r="Q17" s="202">
        <v>0.22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45.17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1.39</v>
      </c>
      <c r="AZ17" s="202">
        <v>3.88</v>
      </c>
      <c r="BA17" s="202">
        <v>3.43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1.47</v>
      </c>
      <c r="M18" s="202">
        <v>1.26</v>
      </c>
      <c r="N18" s="202">
        <v>2.86</v>
      </c>
      <c r="O18" s="202">
        <v>3.18</v>
      </c>
      <c r="P18" s="202">
        <v>3.93</v>
      </c>
      <c r="Q18" s="202">
        <v>0.22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45.17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1.39</v>
      </c>
      <c r="AZ18" s="202">
        <v>3.88</v>
      </c>
      <c r="BA18" s="202">
        <v>3.43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1.47</v>
      </c>
      <c r="M19" s="202">
        <v>1.26</v>
      </c>
      <c r="N19" s="202">
        <v>2.86</v>
      </c>
      <c r="O19" s="202">
        <v>3.18</v>
      </c>
      <c r="P19" s="202">
        <v>3.93</v>
      </c>
      <c r="Q19" s="202">
        <v>0.22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45.17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1.39</v>
      </c>
      <c r="AZ19" s="202">
        <v>3.88</v>
      </c>
      <c r="BA19" s="202">
        <v>3.43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1.47</v>
      </c>
      <c r="M20" s="202">
        <v>1.26</v>
      </c>
      <c r="N20" s="202">
        <v>2.86</v>
      </c>
      <c r="O20" s="202">
        <v>3.18</v>
      </c>
      <c r="P20" s="202">
        <v>3.93</v>
      </c>
      <c r="Q20" s="202">
        <v>0.22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45.17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1.39</v>
      </c>
      <c r="AZ20" s="202">
        <v>3.88</v>
      </c>
      <c r="BA20" s="202">
        <v>3.43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1.47</v>
      </c>
      <c r="M21" s="202">
        <v>1.26</v>
      </c>
      <c r="N21" s="202">
        <v>2.86</v>
      </c>
      <c r="O21" s="202">
        <v>3.18</v>
      </c>
      <c r="P21" s="202">
        <v>3.93</v>
      </c>
      <c r="Q21" s="202">
        <v>0.22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45.17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1.39</v>
      </c>
      <c r="AZ21" s="202">
        <v>3.88</v>
      </c>
      <c r="BA21" s="202">
        <v>3.43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1.47</v>
      </c>
      <c r="M22" s="202">
        <v>1.26</v>
      </c>
      <c r="N22" s="202">
        <v>2.86</v>
      </c>
      <c r="O22" s="202">
        <v>3.18</v>
      </c>
      <c r="P22" s="202">
        <v>3.93</v>
      </c>
      <c r="Q22" s="202">
        <v>0.22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45.17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1.39</v>
      </c>
      <c r="AZ22" s="202">
        <v>3.88</v>
      </c>
      <c r="BA22" s="202">
        <v>3.43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1.47</v>
      </c>
      <c r="M23" s="202">
        <v>1.26</v>
      </c>
      <c r="N23" s="202">
        <v>2.86</v>
      </c>
      <c r="O23" s="202">
        <v>3.18</v>
      </c>
      <c r="P23" s="202">
        <v>3.93</v>
      </c>
      <c r="Q23" s="202">
        <v>0.22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45.17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1.39</v>
      </c>
      <c r="AZ23" s="202">
        <v>3.88</v>
      </c>
      <c r="BA23" s="202">
        <v>2.97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1.47</v>
      </c>
      <c r="M24" s="202">
        <v>1.26</v>
      </c>
      <c r="N24" s="202">
        <v>2.86</v>
      </c>
      <c r="O24" s="202">
        <v>3.18</v>
      </c>
      <c r="P24" s="202">
        <v>3.93</v>
      </c>
      <c r="Q24" s="202">
        <v>0.22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45.17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1.39</v>
      </c>
      <c r="AZ24" s="202">
        <v>3.88</v>
      </c>
      <c r="BA24" s="202">
        <v>2.97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1.47</v>
      </c>
      <c r="M25" s="202">
        <v>1.26</v>
      </c>
      <c r="N25" s="202">
        <v>2.86</v>
      </c>
      <c r="O25" s="202">
        <v>3.18</v>
      </c>
      <c r="P25" s="202">
        <v>3.93</v>
      </c>
      <c r="Q25" s="202">
        <v>0.22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45.17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1.39</v>
      </c>
      <c r="AZ25" s="202">
        <v>3.88</v>
      </c>
      <c r="BA25" s="202">
        <v>2.97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1.47</v>
      </c>
      <c r="M26" s="202">
        <v>1.26</v>
      </c>
      <c r="N26" s="202">
        <v>2.86</v>
      </c>
      <c r="O26" s="202">
        <v>3.18</v>
      </c>
      <c r="P26" s="202">
        <v>3.93</v>
      </c>
      <c r="Q26" s="202">
        <v>0.22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45.17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1.39</v>
      </c>
      <c r="AZ26" s="202">
        <v>3.88</v>
      </c>
      <c r="BA26" s="202">
        <v>2.97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1.47</v>
      </c>
      <c r="M27" s="202">
        <v>1.26</v>
      </c>
      <c r="N27" s="202">
        <v>2.86</v>
      </c>
      <c r="O27" s="202">
        <v>3.18</v>
      </c>
      <c r="P27" s="202">
        <v>3.93</v>
      </c>
      <c r="Q27" s="202">
        <v>0.22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45.17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1.39</v>
      </c>
      <c r="AZ27" s="202">
        <v>3.88</v>
      </c>
      <c r="BA27" s="202">
        <v>2.97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1.47</v>
      </c>
      <c r="M28" s="202">
        <v>1.26</v>
      </c>
      <c r="N28" s="202">
        <v>2.86</v>
      </c>
      <c r="O28" s="202">
        <v>3.18</v>
      </c>
      <c r="P28" s="202">
        <v>3.93</v>
      </c>
      <c r="Q28" s="202">
        <v>0.22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45.17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1.39</v>
      </c>
      <c r="AZ28" s="202">
        <v>3.88</v>
      </c>
      <c r="BA28" s="202">
        <v>2.97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1.47</v>
      </c>
      <c r="M29" s="202">
        <v>1.26</v>
      </c>
      <c r="N29" s="202">
        <v>2.86</v>
      </c>
      <c r="O29" s="202">
        <v>3.18</v>
      </c>
      <c r="P29" s="202">
        <v>3.93</v>
      </c>
      <c r="Q29" s="202">
        <v>0.22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45.17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1.39</v>
      </c>
      <c r="AZ29" s="202">
        <v>3.88</v>
      </c>
      <c r="BA29" s="202">
        <v>2.97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1.47</v>
      </c>
      <c r="M30" s="202">
        <v>1.26</v>
      </c>
      <c r="N30" s="202">
        <v>2.86</v>
      </c>
      <c r="O30" s="202">
        <v>3.18</v>
      </c>
      <c r="P30" s="202">
        <v>3.93</v>
      </c>
      <c r="Q30" s="202">
        <v>0.22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45.17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1.39</v>
      </c>
      <c r="AZ30" s="202">
        <v>3.88</v>
      </c>
      <c r="BA30" s="202">
        <v>2.97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1.47</v>
      </c>
      <c r="M31" s="202">
        <v>1.26</v>
      </c>
      <c r="N31" s="202">
        <v>2.86</v>
      </c>
      <c r="O31" s="202">
        <v>3.18</v>
      </c>
      <c r="P31" s="202">
        <v>4.13</v>
      </c>
      <c r="Q31" s="202">
        <v>0.22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45.17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1.39</v>
      </c>
      <c r="AZ31" s="202">
        <v>3.88</v>
      </c>
      <c r="BA31" s="202">
        <v>2.97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1.47</v>
      </c>
      <c r="M32" s="202">
        <v>1.26</v>
      </c>
      <c r="N32" s="202">
        <v>2.86</v>
      </c>
      <c r="O32" s="202">
        <v>3.18</v>
      </c>
      <c r="P32" s="202">
        <v>4.32</v>
      </c>
      <c r="Q32" s="202">
        <v>0.22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45.17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1.39</v>
      </c>
      <c r="AZ32" s="202">
        <v>3.88</v>
      </c>
      <c r="BA32" s="202">
        <v>2.97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1.47</v>
      </c>
      <c r="M33" s="202">
        <v>1.26</v>
      </c>
      <c r="N33" s="202">
        <v>2.86</v>
      </c>
      <c r="O33" s="202">
        <v>3.18</v>
      </c>
      <c r="P33" s="202">
        <v>4.49</v>
      </c>
      <c r="Q33" s="202">
        <v>0.22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45.17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1.39</v>
      </c>
      <c r="AZ33" s="202">
        <v>3.88</v>
      </c>
      <c r="BA33" s="202">
        <v>2.97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1.47</v>
      </c>
      <c r="M34" s="202">
        <v>1.26</v>
      </c>
      <c r="N34" s="202">
        <v>2.86</v>
      </c>
      <c r="O34" s="202">
        <v>3.18</v>
      </c>
      <c r="P34" s="202">
        <v>4.49</v>
      </c>
      <c r="Q34" s="202">
        <v>0.22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45.17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1.39</v>
      </c>
      <c r="AZ34" s="202">
        <v>3.88</v>
      </c>
      <c r="BA34" s="202">
        <v>2.97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1.47</v>
      </c>
      <c r="M35" s="202">
        <v>1.26</v>
      </c>
      <c r="N35" s="202">
        <v>2.86</v>
      </c>
      <c r="O35" s="202">
        <v>3.18</v>
      </c>
      <c r="P35" s="202">
        <v>4.49</v>
      </c>
      <c r="Q35" s="202">
        <v>0.22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45.17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1.39</v>
      </c>
      <c r="AZ35" s="202">
        <v>3.88</v>
      </c>
      <c r="BA35" s="202">
        <v>2.97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1.47</v>
      </c>
      <c r="M36" s="202">
        <v>1.26</v>
      </c>
      <c r="N36" s="202">
        <v>2.86</v>
      </c>
      <c r="O36" s="202">
        <v>3.18</v>
      </c>
      <c r="P36" s="202">
        <v>4.49</v>
      </c>
      <c r="Q36" s="202">
        <v>0.22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45.17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1.39</v>
      </c>
      <c r="AZ36" s="202">
        <v>3.88</v>
      </c>
      <c r="BA36" s="202">
        <v>2.97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1.47</v>
      </c>
      <c r="M37" s="202">
        <v>1.26</v>
      </c>
      <c r="N37" s="202">
        <v>2.86</v>
      </c>
      <c r="O37" s="202">
        <v>3.18</v>
      </c>
      <c r="P37" s="202">
        <v>4.49</v>
      </c>
      <c r="Q37" s="202">
        <v>0.22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45.17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1.39</v>
      </c>
      <c r="AZ37" s="202">
        <v>3.88</v>
      </c>
      <c r="BA37" s="202">
        <v>2.97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1.47</v>
      </c>
      <c r="M38" s="202">
        <v>1.26</v>
      </c>
      <c r="N38" s="202">
        <v>2.86</v>
      </c>
      <c r="O38" s="202">
        <v>3.18</v>
      </c>
      <c r="P38" s="202">
        <v>4.49</v>
      </c>
      <c r="Q38" s="202">
        <v>0.22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45.17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1.39</v>
      </c>
      <c r="AZ38" s="202">
        <v>3.88</v>
      </c>
      <c r="BA38" s="202">
        <v>2.97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1.47</v>
      </c>
      <c r="M39" s="202">
        <v>1.26</v>
      </c>
      <c r="N39" s="202">
        <v>2.86</v>
      </c>
      <c r="O39" s="202">
        <v>3.18</v>
      </c>
      <c r="P39" s="202">
        <v>4.49</v>
      </c>
      <c r="Q39" s="202">
        <v>0.22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45.17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1.39</v>
      </c>
      <c r="AZ39" s="202">
        <v>3.88</v>
      </c>
      <c r="BA39" s="202">
        <v>2.97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1.47</v>
      </c>
      <c r="M40" s="202">
        <v>1.26</v>
      </c>
      <c r="N40" s="202">
        <v>2.86</v>
      </c>
      <c r="O40" s="202">
        <v>3.18</v>
      </c>
      <c r="P40" s="202">
        <v>4.49</v>
      </c>
      <c r="Q40" s="202">
        <v>0.22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45.17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1.39</v>
      </c>
      <c r="AZ40" s="202">
        <v>3.88</v>
      </c>
      <c r="BA40" s="202">
        <v>2.97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1.47</v>
      </c>
      <c r="M41" s="202">
        <v>1.26</v>
      </c>
      <c r="N41" s="202">
        <v>2.86</v>
      </c>
      <c r="O41" s="202">
        <v>3.18</v>
      </c>
      <c r="P41" s="202">
        <v>4.49</v>
      </c>
      <c r="Q41" s="202">
        <v>0.22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45.17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1.39</v>
      </c>
      <c r="AZ41" s="202">
        <v>3.88</v>
      </c>
      <c r="BA41" s="202">
        <v>2.97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1.47</v>
      </c>
      <c r="M42" s="202">
        <v>1.26</v>
      </c>
      <c r="N42" s="202">
        <v>2.86</v>
      </c>
      <c r="O42" s="202">
        <v>3.18</v>
      </c>
      <c r="P42" s="202">
        <v>4.49</v>
      </c>
      <c r="Q42" s="202">
        <v>0.22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45.17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3.88</v>
      </c>
      <c r="BA42" s="202">
        <v>2.97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1.47</v>
      </c>
      <c r="M43" s="202">
        <v>1.26</v>
      </c>
      <c r="N43" s="202">
        <v>2.86</v>
      </c>
      <c r="O43" s="202">
        <v>3.18</v>
      </c>
      <c r="P43" s="202">
        <v>4.49</v>
      </c>
      <c r="Q43" s="202">
        <v>0.22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43.67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3.88</v>
      </c>
      <c r="BA43" s="202">
        <v>2.97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1.47</v>
      </c>
      <c r="M44" s="202">
        <v>1.26</v>
      </c>
      <c r="N44" s="202">
        <v>2.86</v>
      </c>
      <c r="O44" s="202">
        <v>3.18</v>
      </c>
      <c r="P44" s="202">
        <v>4.49</v>
      </c>
      <c r="Q44" s="202">
        <v>0.22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43.67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3.88</v>
      </c>
      <c r="BA44" s="202">
        <v>2.97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1.47</v>
      </c>
      <c r="M45" s="202">
        <v>1.26</v>
      </c>
      <c r="N45" s="202">
        <v>2.86</v>
      </c>
      <c r="O45" s="202">
        <v>3.18</v>
      </c>
      <c r="P45" s="202">
        <v>4.49</v>
      </c>
      <c r="Q45" s="202">
        <v>0.22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43.67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3.88</v>
      </c>
      <c r="BA45" s="202">
        <v>2.69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1.47</v>
      </c>
      <c r="M46" s="202">
        <v>1.26</v>
      </c>
      <c r="N46" s="202">
        <v>2.86</v>
      </c>
      <c r="O46" s="202">
        <v>3.18</v>
      </c>
      <c r="P46" s="202">
        <v>4.49</v>
      </c>
      <c r="Q46" s="202">
        <v>0.22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45.77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3.88</v>
      </c>
      <c r="BA46" s="202">
        <v>2.69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1.47</v>
      </c>
      <c r="M47" s="202">
        <v>1.26</v>
      </c>
      <c r="N47" s="202">
        <v>2.86</v>
      </c>
      <c r="O47" s="202">
        <v>3.18</v>
      </c>
      <c r="P47" s="202">
        <v>4.82</v>
      </c>
      <c r="Q47" s="202">
        <v>0.22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45.77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3.88</v>
      </c>
      <c r="BA47" s="202">
        <v>2.69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1.47</v>
      </c>
      <c r="M48" s="202">
        <v>1.26</v>
      </c>
      <c r="N48" s="202">
        <v>2.86</v>
      </c>
      <c r="O48" s="202">
        <v>3.18</v>
      </c>
      <c r="P48" s="202">
        <v>4.82</v>
      </c>
      <c r="Q48" s="202">
        <v>0.22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45.77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3.88</v>
      </c>
      <c r="BA48" s="202">
        <v>2.69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1.47</v>
      </c>
      <c r="M49" s="202">
        <v>1.26</v>
      </c>
      <c r="N49" s="202">
        <v>2.86</v>
      </c>
      <c r="O49" s="202">
        <v>3.18</v>
      </c>
      <c r="P49" s="202">
        <v>5.0999999999999996</v>
      </c>
      <c r="Q49" s="202">
        <v>0.22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45.77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3.88</v>
      </c>
      <c r="BA49" s="202">
        <v>2.69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1.47</v>
      </c>
      <c r="M50" s="202">
        <v>1.26</v>
      </c>
      <c r="N50" s="202">
        <v>2.86</v>
      </c>
      <c r="O50" s="202">
        <v>3.18</v>
      </c>
      <c r="P50" s="202">
        <v>5.0999999999999996</v>
      </c>
      <c r="Q50" s="202">
        <v>0.22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45.77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3.88</v>
      </c>
      <c r="BA50" s="202">
        <v>2.69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1.47</v>
      </c>
      <c r="M51" s="202">
        <v>1.26</v>
      </c>
      <c r="N51" s="202">
        <v>2.86</v>
      </c>
      <c r="O51" s="202">
        <v>3.18</v>
      </c>
      <c r="P51" s="202">
        <v>5.27</v>
      </c>
      <c r="Q51" s="202">
        <v>0.22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45.77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3.88</v>
      </c>
      <c r="BA51" s="202">
        <v>2.69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1.47</v>
      </c>
      <c r="M52" s="202">
        <v>1.26</v>
      </c>
      <c r="N52" s="202">
        <v>2.86</v>
      </c>
      <c r="O52" s="202">
        <v>3.18</v>
      </c>
      <c r="P52" s="202">
        <v>5.27</v>
      </c>
      <c r="Q52" s="202">
        <v>0.22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45.77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3.88</v>
      </c>
      <c r="BA52" s="202">
        <v>2.69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1.47</v>
      </c>
      <c r="M53" s="202">
        <v>1.26</v>
      </c>
      <c r="N53" s="202">
        <v>2.86</v>
      </c>
      <c r="O53" s="202">
        <v>3.18</v>
      </c>
      <c r="P53" s="202">
        <v>5.27</v>
      </c>
      <c r="Q53" s="202">
        <v>0.22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45.77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3.88</v>
      </c>
      <c r="BA53" s="202">
        <v>2.69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1.47</v>
      </c>
      <c r="M54" s="202">
        <v>1.26</v>
      </c>
      <c r="N54" s="202">
        <v>2.86</v>
      </c>
      <c r="O54" s="202">
        <v>3.18</v>
      </c>
      <c r="P54" s="202">
        <v>5.0999999999999996</v>
      </c>
      <c r="Q54" s="202">
        <v>0.22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45.77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3.88</v>
      </c>
      <c r="BA54" s="202">
        <v>2.69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1.47</v>
      </c>
      <c r="M55" s="202">
        <v>0</v>
      </c>
      <c r="N55" s="202">
        <v>0</v>
      </c>
      <c r="O55" s="202">
        <v>0</v>
      </c>
      <c r="P55" s="202">
        <v>2.87</v>
      </c>
      <c r="Q55" s="202">
        <v>0.22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44.42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3.88</v>
      </c>
      <c r="BA55" s="202">
        <v>2.69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1.47</v>
      </c>
      <c r="M56" s="202">
        <v>0</v>
      </c>
      <c r="N56" s="202">
        <v>0</v>
      </c>
      <c r="O56" s="202">
        <v>0</v>
      </c>
      <c r="P56" s="202">
        <v>2.87</v>
      </c>
      <c r="Q56" s="202">
        <v>0.22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44.42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3.88</v>
      </c>
      <c r="BA56" s="202">
        <v>2.69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1.47</v>
      </c>
      <c r="M57" s="202">
        <v>0</v>
      </c>
      <c r="N57" s="202">
        <v>0</v>
      </c>
      <c r="O57" s="202">
        <v>0</v>
      </c>
      <c r="P57" s="202">
        <v>2.87</v>
      </c>
      <c r="Q57" s="202">
        <v>0.22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44.42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3.88</v>
      </c>
      <c r="BA57" s="202">
        <v>2.69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1.47</v>
      </c>
      <c r="M58" s="202">
        <v>0</v>
      </c>
      <c r="N58" s="202">
        <v>0</v>
      </c>
      <c r="O58" s="202">
        <v>0</v>
      </c>
      <c r="P58" s="202">
        <v>0</v>
      </c>
      <c r="Q58" s="202">
        <v>0.22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44.42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3.88</v>
      </c>
      <c r="BA58" s="202">
        <v>2.69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1.47</v>
      </c>
      <c r="M59" s="202">
        <v>0</v>
      </c>
      <c r="N59" s="202">
        <v>0</v>
      </c>
      <c r="O59" s="202">
        <v>0</v>
      </c>
      <c r="P59" s="202">
        <v>0</v>
      </c>
      <c r="Q59" s="202">
        <v>0.22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44.42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3.88</v>
      </c>
      <c r="BA59" s="202">
        <v>2.69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1.47</v>
      </c>
      <c r="M60" s="202">
        <v>0</v>
      </c>
      <c r="N60" s="202">
        <v>0</v>
      </c>
      <c r="O60" s="202">
        <v>0</v>
      </c>
      <c r="P60" s="202">
        <v>0</v>
      </c>
      <c r="Q60" s="202">
        <v>0.22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44.42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3.88</v>
      </c>
      <c r="BA60" s="202">
        <v>2.69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1.47</v>
      </c>
      <c r="M61" s="202">
        <v>0</v>
      </c>
      <c r="N61" s="202">
        <v>0</v>
      </c>
      <c r="O61" s="202">
        <v>0</v>
      </c>
      <c r="P61" s="202">
        <v>0</v>
      </c>
      <c r="Q61" s="202">
        <v>0.22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44.42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3.88</v>
      </c>
      <c r="BA61" s="202">
        <v>2.69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1.47</v>
      </c>
      <c r="M62" s="202">
        <v>0</v>
      </c>
      <c r="N62" s="202">
        <v>0</v>
      </c>
      <c r="O62" s="202">
        <v>0</v>
      </c>
      <c r="P62" s="202">
        <v>0</v>
      </c>
      <c r="Q62" s="202">
        <v>0.22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44.42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3.88</v>
      </c>
      <c r="BA62" s="202">
        <v>2.69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44.42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3.88</v>
      </c>
      <c r="BA63" s="202">
        <v>2.69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44.42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3.88</v>
      </c>
      <c r="BA64" s="202">
        <v>2.69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44.42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3.88</v>
      </c>
      <c r="BA65" s="202">
        <v>2.69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44.42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3.88</v>
      </c>
      <c r="BA66" s="202">
        <v>2.69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44.42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3.88</v>
      </c>
      <c r="BA67" s="202">
        <v>2.69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44.42</v>
      </c>
      <c r="AH68" s="202">
        <v>0</v>
      </c>
      <c r="AI68" s="202">
        <v>19.600000000000001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3.88</v>
      </c>
      <c r="BA68" s="202">
        <v>2.69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44.42</v>
      </c>
      <c r="AH69" s="202">
        <v>0</v>
      </c>
      <c r="AI69" s="202">
        <v>19.600000000000001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3.88</v>
      </c>
      <c r="BA69" s="202">
        <v>2.69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44.42</v>
      </c>
      <c r="AH70" s="202">
        <v>0</v>
      </c>
      <c r="AI70" s="202">
        <v>19.600000000000001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3.88</v>
      </c>
      <c r="BA70" s="202">
        <v>2.69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44.42</v>
      </c>
      <c r="AH71" s="202">
        <v>0</v>
      </c>
      <c r="AI71" s="202">
        <v>19.600000000000001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1.39</v>
      </c>
      <c r="AZ71" s="202">
        <v>3.88</v>
      </c>
      <c r="BA71" s="202">
        <v>2.69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44.42</v>
      </c>
      <c r="AH72" s="202">
        <v>0</v>
      </c>
      <c r="AI72" s="202">
        <v>19.600000000000001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1.39</v>
      </c>
      <c r="AZ72" s="202">
        <v>3.88</v>
      </c>
      <c r="BA72" s="202">
        <v>2.69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44.42</v>
      </c>
      <c r="AH73" s="202">
        <v>0</v>
      </c>
      <c r="AI73" s="202">
        <v>19.600000000000001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1.39</v>
      </c>
      <c r="AZ73" s="202">
        <v>3.88</v>
      </c>
      <c r="BA73" s="202">
        <v>3.43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44.42</v>
      </c>
      <c r="AH74" s="202">
        <v>0</v>
      </c>
      <c r="AI74" s="202">
        <v>19.600000000000001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1.39</v>
      </c>
      <c r="AZ74" s="202">
        <v>3.88</v>
      </c>
      <c r="BA74" s="202">
        <v>3.43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44.42</v>
      </c>
      <c r="AH75" s="202">
        <v>0</v>
      </c>
      <c r="AI75" s="202">
        <v>19.600000000000001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1.39</v>
      </c>
      <c r="AZ75" s="202">
        <v>3.88</v>
      </c>
      <c r="BA75" s="202">
        <v>3.43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44.42</v>
      </c>
      <c r="AH76" s="202">
        <v>0</v>
      </c>
      <c r="AI76" s="202">
        <v>19.600000000000001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3.88</v>
      </c>
      <c r="BA76" s="202">
        <v>3.43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44.42</v>
      </c>
      <c r="AH77" s="202">
        <v>0</v>
      </c>
      <c r="AI77" s="202">
        <v>19.600000000000001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4.18</v>
      </c>
      <c r="AZ77" s="202">
        <v>3.88</v>
      </c>
      <c r="BA77" s="202">
        <v>3.51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44.42</v>
      </c>
      <c r="AH78" s="202">
        <v>0</v>
      </c>
      <c r="AI78" s="202">
        <v>19.600000000000001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4.18</v>
      </c>
      <c r="AZ78" s="202">
        <v>3.88</v>
      </c>
      <c r="BA78" s="202">
        <v>3.51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44.42</v>
      </c>
      <c r="AH79" s="202">
        <v>0</v>
      </c>
      <c r="AI79" s="202">
        <v>19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4.18</v>
      </c>
      <c r="AZ79" s="202">
        <v>3.88</v>
      </c>
      <c r="BA79" s="202">
        <v>3.51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44.42</v>
      </c>
      <c r="AH80" s="202">
        <v>0</v>
      </c>
      <c r="AI80" s="202">
        <v>19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4.18</v>
      </c>
      <c r="AZ80" s="202">
        <v>3.88</v>
      </c>
      <c r="BA80" s="202">
        <v>3.51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44.42</v>
      </c>
      <c r="AH81" s="202">
        <v>0</v>
      </c>
      <c r="AI81" s="202">
        <v>19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4.18</v>
      </c>
      <c r="AZ81" s="202">
        <v>3.88</v>
      </c>
      <c r="BA81" s="202">
        <v>3.51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44.42</v>
      </c>
      <c r="AH82" s="202">
        <v>0</v>
      </c>
      <c r="AI82" s="202">
        <v>19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4.18</v>
      </c>
      <c r="AZ82" s="202">
        <v>3.88</v>
      </c>
      <c r="BA82" s="202">
        <v>3.51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44.42</v>
      </c>
      <c r="AH83" s="202">
        <v>0</v>
      </c>
      <c r="AI83" s="202">
        <v>19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4.18</v>
      </c>
      <c r="AZ83" s="202">
        <v>3.88</v>
      </c>
      <c r="BA83" s="202">
        <v>3.51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44.42</v>
      </c>
      <c r="AH84" s="202">
        <v>0</v>
      </c>
      <c r="AI84" s="202">
        <v>19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4.18</v>
      </c>
      <c r="AZ84" s="202">
        <v>3.88</v>
      </c>
      <c r="BA84" s="202">
        <v>3.51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44.42</v>
      </c>
      <c r="AH85" s="202">
        <v>0</v>
      </c>
      <c r="AI85" s="202">
        <v>19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2.79</v>
      </c>
      <c r="AZ85" s="202">
        <v>3.88</v>
      </c>
      <c r="BA85" s="202">
        <v>3.43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44.42</v>
      </c>
      <c r="AH86" s="202">
        <v>0</v>
      </c>
      <c r="AI86" s="202">
        <v>19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2.79</v>
      </c>
      <c r="AZ86" s="202">
        <v>3.88</v>
      </c>
      <c r="BA86" s="202">
        <v>3.43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44.42</v>
      </c>
      <c r="AH87" s="202">
        <v>0</v>
      </c>
      <c r="AI87" s="202">
        <v>19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2.79</v>
      </c>
      <c r="AZ87" s="202">
        <v>3.88</v>
      </c>
      <c r="BA87" s="202">
        <v>3.43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44.42</v>
      </c>
      <c r="AH88" s="202">
        <v>0</v>
      </c>
      <c r="AI88" s="202">
        <v>19.600000000000001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2.79</v>
      </c>
      <c r="AZ88" s="202">
        <v>3.88</v>
      </c>
      <c r="BA88" s="202">
        <v>3.43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44.42</v>
      </c>
      <c r="AH89" s="202">
        <v>0</v>
      </c>
      <c r="AI89" s="202">
        <v>19.600000000000001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3.53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2.79</v>
      </c>
      <c r="AZ89" s="202">
        <v>3.88</v>
      </c>
      <c r="BA89" s="202">
        <v>3.43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44.42</v>
      </c>
      <c r="AH90" s="202">
        <v>0</v>
      </c>
      <c r="AI90" s="202">
        <v>19.600000000000001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3.53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2.79</v>
      </c>
      <c r="AZ90" s="202">
        <v>3.88</v>
      </c>
      <c r="BA90" s="202">
        <v>3.43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7.36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44.42</v>
      </c>
      <c r="AH91" s="202">
        <v>0</v>
      </c>
      <c r="AI91" s="202">
        <v>19.600000000000001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3.53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2.79</v>
      </c>
      <c r="AZ91" s="202">
        <v>3.88</v>
      </c>
      <c r="BA91" s="202">
        <v>3.51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7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44.42</v>
      </c>
      <c r="AH92" s="202">
        <v>0</v>
      </c>
      <c r="AI92" s="202">
        <v>19.600000000000001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3.53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2.79</v>
      </c>
      <c r="AZ92" s="202">
        <v>3.88</v>
      </c>
      <c r="BA92" s="202">
        <v>3.51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2.38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44.42</v>
      </c>
      <c r="AH93" s="202">
        <v>0</v>
      </c>
      <c r="AI93" s="202">
        <v>19.600000000000001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3.53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2.79</v>
      </c>
      <c r="AZ93" s="202">
        <v>3.88</v>
      </c>
      <c r="BA93" s="202">
        <v>3.51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0.16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44.42</v>
      </c>
      <c r="AH94" s="202">
        <v>0</v>
      </c>
      <c r="AI94" s="202">
        <v>19.600000000000001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3.53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2.79</v>
      </c>
      <c r="AZ94" s="202">
        <v>3.88</v>
      </c>
      <c r="BA94" s="202">
        <v>3.51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0.16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44.42</v>
      </c>
      <c r="AH95" s="202">
        <v>0</v>
      </c>
      <c r="AI95" s="202">
        <v>19.600000000000001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3.53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1.39</v>
      </c>
      <c r="AZ95" s="202">
        <v>3.88</v>
      </c>
      <c r="BA95" s="202">
        <v>3.43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5.45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44.42</v>
      </c>
      <c r="AH96" s="202">
        <v>0</v>
      </c>
      <c r="AI96" s="202">
        <v>19.600000000000001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3.53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1.39</v>
      </c>
      <c r="AZ96" s="202">
        <v>3.88</v>
      </c>
      <c r="BA96" s="202">
        <v>3.43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5.45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0.41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44.42</v>
      </c>
      <c r="AH97" s="202">
        <v>0</v>
      </c>
      <c r="AI97" s="202">
        <v>19.600000000000001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3.53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1.39</v>
      </c>
      <c r="AZ97" s="202">
        <v>3.88</v>
      </c>
      <c r="BA97" s="202">
        <v>3.43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5.45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0.41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44.42</v>
      </c>
      <c r="AH98" s="202">
        <v>0</v>
      </c>
      <c r="AI98" s="202">
        <v>19.600000000000001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3.53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1.39</v>
      </c>
      <c r="AZ98" s="202">
        <v>3.88</v>
      </c>
      <c r="BA98" s="202">
        <v>3.43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2.8732499999999987E-2</v>
      </c>
      <c r="M99">
        <f t="shared" si="0"/>
        <v>1.6394999999999993E-2</v>
      </c>
      <c r="N99">
        <f t="shared" si="0"/>
        <v>3.7180000000000019E-2</v>
      </c>
      <c r="O99">
        <f t="shared" si="0"/>
        <v>4.134000000000005E-2</v>
      </c>
      <c r="P99">
        <f t="shared" si="0"/>
        <v>5.7677500000000041E-2</v>
      </c>
      <c r="Q99">
        <f t="shared" si="0"/>
        <v>2.9700000000000022E-3</v>
      </c>
      <c r="R99">
        <f t="shared" si="0"/>
        <v>0</v>
      </c>
      <c r="S99">
        <f t="shared" si="0"/>
        <v>2.05E-4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4.9530000000000074E-2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1.0760550000000009</v>
      </c>
      <c r="AH99">
        <f t="shared" si="0"/>
        <v>0</v>
      </c>
      <c r="AI99">
        <f t="shared" si="0"/>
        <v>0.46904999999999947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8.8250000000000012E-3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4.2789999999999988E-2</v>
      </c>
      <c r="AZ99">
        <f t="shared" si="0"/>
        <v>9.3119999999999925E-2</v>
      </c>
      <c r="BA99">
        <f t="shared" si="0"/>
        <v>7.4849999999999986E-2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9.11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9.11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9.11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9.11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9.11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9.11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9.11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9.11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9.11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9.11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9.11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9.11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9.11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9.11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9.11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9.11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9.11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9.11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9.11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9.11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9.11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9.11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9.11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9.11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9.11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9.11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9.11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9.11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9.11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9.11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9.11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9.11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9.11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9.11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9.11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9.11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9.11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9.11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9.11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9.11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8.81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8.81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8.81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9.24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9.24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9.24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9.24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9.24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9.24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9.24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9.24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9.24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8.9600000000000009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8.9600000000000009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8.9600000000000009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8.9600000000000009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8.9600000000000009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8.9600000000000009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8.9600000000000009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8.9600000000000009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8.9600000000000009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8.9600000000000009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8.9600000000000009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8.9600000000000009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8.9600000000000009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8.9600000000000009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8.9600000000000009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8.9600000000000009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8.9600000000000009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8.9600000000000009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8.9600000000000009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8.9600000000000009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8.9600000000000009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8.9600000000000009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8.9600000000000009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8.9600000000000009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8.9600000000000009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8.9600000000000009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8.9600000000000009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8.9600000000000009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8.9600000000000009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8.9600000000000009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8.9600000000000009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8.9600000000000009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8.9600000000000009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8.9600000000000009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8.9600000000000009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8.9600000000000009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8.9600000000000009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8.9600000000000009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8.9600000000000009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8.9600000000000009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8.9600000000000009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8.9600000000000009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8.9600000000000009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8.9600000000000009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0.21705750000000043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538</v>
      </c>
      <c r="D2" t="s">
        <v>538</v>
      </c>
      <c r="E2" t="s">
        <v>538</v>
      </c>
      <c r="F2" t="s">
        <v>538</v>
      </c>
      <c r="G2" t="s">
        <v>538</v>
      </c>
      <c r="H2" t="s">
        <v>538</v>
      </c>
      <c r="I2" t="s">
        <v>538</v>
      </c>
      <c r="J2" t="s">
        <v>538</v>
      </c>
      <c r="K2" t="s">
        <v>538</v>
      </c>
      <c r="L2" t="s">
        <v>538</v>
      </c>
      <c r="M2" t="s">
        <v>538</v>
      </c>
      <c r="N2" t="s">
        <v>538</v>
      </c>
      <c r="O2" t="s">
        <v>538</v>
      </c>
      <c r="P2" t="s">
        <v>538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33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33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33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33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33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33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33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33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33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33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33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33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33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33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33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33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33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33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33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33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33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33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150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150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150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33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150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150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150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146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146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146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152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152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152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152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152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152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152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152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152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148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148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148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148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32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148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32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148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32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148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32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32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148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148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148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148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32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148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32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148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32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148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32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148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32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148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148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148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148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148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33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148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33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148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33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148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33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148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33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148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33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148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33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148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33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148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33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148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33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148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33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148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33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148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32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148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32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148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32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148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32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148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0.79025000000000001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3.5794999999999999</v>
      </c>
      <c r="J99" s="115">
        <f t="shared" si="0"/>
        <v>0</v>
      </c>
      <c r="K99" s="115">
        <f t="shared" si="0"/>
        <v>6.48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30.58</v>
      </c>
      <c r="H3" s="202">
        <v>0</v>
      </c>
      <c r="I3" s="202">
        <v>0</v>
      </c>
      <c r="J3" s="202">
        <v>38.020000000000003</v>
      </c>
      <c r="K3" s="202">
        <v>44.73</v>
      </c>
      <c r="L3" s="202">
        <v>0</v>
      </c>
      <c r="M3" s="202">
        <v>1</v>
      </c>
      <c r="N3" s="202">
        <v>1.64</v>
      </c>
      <c r="O3" s="202">
        <v>2.3199999999999998</v>
      </c>
      <c r="P3" s="202">
        <v>0.65</v>
      </c>
      <c r="Q3" s="202">
        <v>0.06</v>
      </c>
      <c r="R3" s="202">
        <v>0.59</v>
      </c>
      <c r="S3" s="202">
        <v>0.37</v>
      </c>
      <c r="T3" s="202">
        <v>0</v>
      </c>
      <c r="U3" s="202">
        <v>1.61</v>
      </c>
      <c r="V3" s="202">
        <v>0.2</v>
      </c>
      <c r="W3" s="202">
        <v>0.64</v>
      </c>
      <c r="X3" s="202">
        <v>1.37</v>
      </c>
      <c r="Y3" s="202">
        <v>0</v>
      </c>
      <c r="Z3" s="202">
        <v>5.45</v>
      </c>
      <c r="AA3" s="202">
        <v>0</v>
      </c>
      <c r="AB3" s="202">
        <v>0</v>
      </c>
      <c r="AC3" s="202">
        <v>20.190000000000001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47.98</v>
      </c>
      <c r="AJ3" s="202">
        <v>0</v>
      </c>
      <c r="AK3" s="202">
        <v>15.61</v>
      </c>
      <c r="AL3" s="202">
        <v>0</v>
      </c>
      <c r="AM3" s="202">
        <v>0</v>
      </c>
      <c r="AN3" s="202">
        <v>0</v>
      </c>
      <c r="AO3" s="202">
        <v>192.99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30.58</v>
      </c>
      <c r="H4" s="202">
        <v>0</v>
      </c>
      <c r="I4" s="202">
        <v>0</v>
      </c>
      <c r="J4" s="202">
        <v>38.020000000000003</v>
      </c>
      <c r="K4" s="202">
        <v>89.77</v>
      </c>
      <c r="L4" s="202">
        <v>0.23</v>
      </c>
      <c r="M4" s="202">
        <v>1</v>
      </c>
      <c r="N4" s="202">
        <v>1.64</v>
      </c>
      <c r="O4" s="202">
        <v>2.3199999999999998</v>
      </c>
      <c r="P4" s="202">
        <v>0.65</v>
      </c>
      <c r="Q4" s="202">
        <v>0.28000000000000003</v>
      </c>
      <c r="R4" s="202">
        <v>0.59</v>
      </c>
      <c r="S4" s="202">
        <v>0.37</v>
      </c>
      <c r="T4" s="202">
        <v>0</v>
      </c>
      <c r="U4" s="202">
        <v>1.61</v>
      </c>
      <c r="V4" s="202">
        <v>0.2</v>
      </c>
      <c r="W4" s="202">
        <v>0.64</v>
      </c>
      <c r="X4" s="202">
        <v>1.37</v>
      </c>
      <c r="Y4" s="202">
        <v>0</v>
      </c>
      <c r="Z4" s="202">
        <v>5.45</v>
      </c>
      <c r="AA4" s="202">
        <v>0</v>
      </c>
      <c r="AB4" s="202">
        <v>0</v>
      </c>
      <c r="AC4" s="202">
        <v>20.190000000000001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47.98</v>
      </c>
      <c r="AJ4" s="202">
        <v>0</v>
      </c>
      <c r="AK4" s="202">
        <v>15.61</v>
      </c>
      <c r="AL4" s="202">
        <v>0</v>
      </c>
      <c r="AM4" s="202">
        <v>0</v>
      </c>
      <c r="AN4" s="202">
        <v>0</v>
      </c>
      <c r="AO4" s="202">
        <v>192.99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30.58</v>
      </c>
      <c r="H5" s="202">
        <v>0</v>
      </c>
      <c r="I5" s="202">
        <v>0</v>
      </c>
      <c r="J5" s="202">
        <v>38.020000000000003</v>
      </c>
      <c r="K5" s="202">
        <v>151.27000000000001</v>
      </c>
      <c r="L5" s="202">
        <v>0.23</v>
      </c>
      <c r="M5" s="202">
        <v>1.67</v>
      </c>
      <c r="N5" s="202">
        <v>1.64</v>
      </c>
      <c r="O5" s="202">
        <v>2.3199999999999998</v>
      </c>
      <c r="P5" s="202">
        <v>0.65</v>
      </c>
      <c r="Q5" s="202">
        <v>0.28000000000000003</v>
      </c>
      <c r="R5" s="202">
        <v>0.59</v>
      </c>
      <c r="S5" s="202">
        <v>0.37</v>
      </c>
      <c r="T5" s="202">
        <v>0</v>
      </c>
      <c r="U5" s="202">
        <v>1.61</v>
      </c>
      <c r="V5" s="202">
        <v>0.2</v>
      </c>
      <c r="W5" s="202">
        <v>0.64</v>
      </c>
      <c r="X5" s="202">
        <v>1.37</v>
      </c>
      <c r="Y5" s="202">
        <v>0</v>
      </c>
      <c r="Z5" s="202">
        <v>5.45</v>
      </c>
      <c r="AA5" s="202">
        <v>0</v>
      </c>
      <c r="AB5" s="202">
        <v>0</v>
      </c>
      <c r="AC5" s="202">
        <v>20.190000000000001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47.98</v>
      </c>
      <c r="AJ5" s="202">
        <v>0</v>
      </c>
      <c r="AK5" s="202">
        <v>15.61</v>
      </c>
      <c r="AL5" s="202">
        <v>0</v>
      </c>
      <c r="AM5" s="202">
        <v>0</v>
      </c>
      <c r="AN5" s="202">
        <v>0</v>
      </c>
      <c r="AO5" s="202">
        <v>192.99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30.58</v>
      </c>
      <c r="H6" s="202">
        <v>0</v>
      </c>
      <c r="I6" s="202">
        <v>0</v>
      </c>
      <c r="J6" s="202">
        <v>38.020000000000003</v>
      </c>
      <c r="K6" s="202">
        <v>190.01</v>
      </c>
      <c r="L6" s="202">
        <v>0.23</v>
      </c>
      <c r="M6" s="202">
        <v>1.67</v>
      </c>
      <c r="N6" s="202">
        <v>1.64</v>
      </c>
      <c r="O6" s="202">
        <v>2.3199999999999998</v>
      </c>
      <c r="P6" s="202">
        <v>0.65</v>
      </c>
      <c r="Q6" s="202">
        <v>0.28000000000000003</v>
      </c>
      <c r="R6" s="202">
        <v>0.59</v>
      </c>
      <c r="S6" s="202">
        <v>0.37</v>
      </c>
      <c r="T6" s="202">
        <v>0</v>
      </c>
      <c r="U6" s="202">
        <v>1.61</v>
      </c>
      <c r="V6" s="202">
        <v>0.2</v>
      </c>
      <c r="W6" s="202">
        <v>0.64</v>
      </c>
      <c r="X6" s="202">
        <v>1.37</v>
      </c>
      <c r="Y6" s="202">
        <v>0</v>
      </c>
      <c r="Z6" s="202">
        <v>5.45</v>
      </c>
      <c r="AA6" s="202">
        <v>0</v>
      </c>
      <c r="AB6" s="202">
        <v>0</v>
      </c>
      <c r="AC6" s="202">
        <v>20.190000000000001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47.98</v>
      </c>
      <c r="AJ6" s="202">
        <v>0</v>
      </c>
      <c r="AK6" s="202">
        <v>15.61</v>
      </c>
      <c r="AL6" s="202">
        <v>0</v>
      </c>
      <c r="AM6" s="202">
        <v>0</v>
      </c>
      <c r="AN6" s="202">
        <v>0</v>
      </c>
      <c r="AO6" s="202">
        <v>192.99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30.58</v>
      </c>
      <c r="H7" s="202">
        <v>0</v>
      </c>
      <c r="I7" s="202">
        <v>0</v>
      </c>
      <c r="J7" s="202">
        <v>38.020000000000003</v>
      </c>
      <c r="K7" s="202">
        <v>236.25</v>
      </c>
      <c r="L7" s="202">
        <v>0.23</v>
      </c>
      <c r="M7" s="202">
        <v>1.67</v>
      </c>
      <c r="N7" s="202">
        <v>1.64</v>
      </c>
      <c r="O7" s="202">
        <v>2.3199999999999998</v>
      </c>
      <c r="P7" s="202">
        <v>0.65</v>
      </c>
      <c r="Q7" s="202">
        <v>0.28000000000000003</v>
      </c>
      <c r="R7" s="202">
        <v>0.59</v>
      </c>
      <c r="S7" s="202">
        <v>0.37</v>
      </c>
      <c r="T7" s="202">
        <v>0</v>
      </c>
      <c r="U7" s="202">
        <v>1.61</v>
      </c>
      <c r="V7" s="202">
        <v>0.2</v>
      </c>
      <c r="W7" s="202">
        <v>0.62</v>
      </c>
      <c r="X7" s="202">
        <v>1.37</v>
      </c>
      <c r="Y7" s="202">
        <v>0</v>
      </c>
      <c r="Z7" s="202">
        <v>5.45</v>
      </c>
      <c r="AA7" s="202">
        <v>0</v>
      </c>
      <c r="AB7" s="202">
        <v>0</v>
      </c>
      <c r="AC7" s="202">
        <v>21.19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47.98</v>
      </c>
      <c r="AJ7" s="202">
        <v>0</v>
      </c>
      <c r="AK7" s="202">
        <v>15.61</v>
      </c>
      <c r="AL7" s="202">
        <v>0</v>
      </c>
      <c r="AM7" s="202">
        <v>0</v>
      </c>
      <c r="AN7" s="202">
        <v>0</v>
      </c>
      <c r="AO7" s="202">
        <v>192.99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30.58</v>
      </c>
      <c r="H8" s="202">
        <v>0</v>
      </c>
      <c r="I8" s="202">
        <v>0</v>
      </c>
      <c r="J8" s="202">
        <v>38.020000000000003</v>
      </c>
      <c r="K8" s="202">
        <v>236.25</v>
      </c>
      <c r="L8" s="202">
        <v>0.23</v>
      </c>
      <c r="M8" s="202">
        <v>1.67</v>
      </c>
      <c r="N8" s="202">
        <v>1.64</v>
      </c>
      <c r="O8" s="202">
        <v>2.3199999999999998</v>
      </c>
      <c r="P8" s="202">
        <v>0.65</v>
      </c>
      <c r="Q8" s="202">
        <v>0.28000000000000003</v>
      </c>
      <c r="R8" s="202">
        <v>0.59</v>
      </c>
      <c r="S8" s="202">
        <v>0.37</v>
      </c>
      <c r="T8" s="202">
        <v>0</v>
      </c>
      <c r="U8" s="202">
        <v>1.61</v>
      </c>
      <c r="V8" s="202">
        <v>0.2</v>
      </c>
      <c r="W8" s="202">
        <v>0.62</v>
      </c>
      <c r="X8" s="202">
        <v>1.37</v>
      </c>
      <c r="Y8" s="202">
        <v>0</v>
      </c>
      <c r="Z8" s="202">
        <v>5.45</v>
      </c>
      <c r="AA8" s="202">
        <v>0</v>
      </c>
      <c r="AB8" s="202">
        <v>0</v>
      </c>
      <c r="AC8" s="202">
        <v>21.19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47.98</v>
      </c>
      <c r="AJ8" s="202">
        <v>0</v>
      </c>
      <c r="AK8" s="202">
        <v>15.61</v>
      </c>
      <c r="AL8" s="202">
        <v>0</v>
      </c>
      <c r="AM8" s="202">
        <v>0</v>
      </c>
      <c r="AN8" s="202">
        <v>0</v>
      </c>
      <c r="AO8" s="202">
        <v>192.99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30.58</v>
      </c>
      <c r="H9" s="202">
        <v>0</v>
      </c>
      <c r="I9" s="202">
        <v>0</v>
      </c>
      <c r="J9" s="202">
        <v>38.020000000000003</v>
      </c>
      <c r="K9" s="202">
        <v>236.25</v>
      </c>
      <c r="L9" s="202">
        <v>4.3099999999999996</v>
      </c>
      <c r="M9" s="202">
        <v>1.67</v>
      </c>
      <c r="N9" s="202">
        <v>1.64</v>
      </c>
      <c r="O9" s="202">
        <v>2.3199999999999998</v>
      </c>
      <c r="P9" s="202">
        <v>0.65</v>
      </c>
      <c r="Q9" s="202">
        <v>3.95</v>
      </c>
      <c r="R9" s="202">
        <v>7.95</v>
      </c>
      <c r="S9" s="202">
        <v>4.8099999999999996</v>
      </c>
      <c r="T9" s="202">
        <v>0</v>
      </c>
      <c r="U9" s="202">
        <v>1.61</v>
      </c>
      <c r="V9" s="202">
        <v>0.2</v>
      </c>
      <c r="W9" s="202">
        <v>0.62</v>
      </c>
      <c r="X9" s="202">
        <v>1.37</v>
      </c>
      <c r="Y9" s="202">
        <v>0</v>
      </c>
      <c r="Z9" s="202">
        <v>5.45</v>
      </c>
      <c r="AA9" s="202">
        <v>1.08</v>
      </c>
      <c r="AB9" s="202">
        <v>0</v>
      </c>
      <c r="AC9" s="202">
        <v>21.19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47.98</v>
      </c>
      <c r="AJ9" s="202">
        <v>0</v>
      </c>
      <c r="AK9" s="202">
        <v>15.61</v>
      </c>
      <c r="AL9" s="202">
        <v>0</v>
      </c>
      <c r="AM9" s="202">
        <v>0</v>
      </c>
      <c r="AN9" s="202">
        <v>0</v>
      </c>
      <c r="AO9" s="202">
        <v>192.99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30.58</v>
      </c>
      <c r="H10" s="202">
        <v>0</v>
      </c>
      <c r="I10" s="202">
        <v>0</v>
      </c>
      <c r="J10" s="202">
        <v>38.020000000000003</v>
      </c>
      <c r="K10" s="202">
        <v>236.25</v>
      </c>
      <c r="L10" s="202">
        <v>4.3099999999999996</v>
      </c>
      <c r="M10" s="202">
        <v>1.67</v>
      </c>
      <c r="N10" s="202">
        <v>1.64</v>
      </c>
      <c r="O10" s="202">
        <v>2.3199999999999998</v>
      </c>
      <c r="P10" s="202">
        <v>0.65</v>
      </c>
      <c r="Q10" s="202">
        <v>3.95</v>
      </c>
      <c r="R10" s="202">
        <v>7.95</v>
      </c>
      <c r="S10" s="202">
        <v>4.8099999999999996</v>
      </c>
      <c r="T10" s="202">
        <v>0</v>
      </c>
      <c r="U10" s="202">
        <v>1.61</v>
      </c>
      <c r="V10" s="202">
        <v>0.2</v>
      </c>
      <c r="W10" s="202">
        <v>0.62</v>
      </c>
      <c r="X10" s="202">
        <v>1.37</v>
      </c>
      <c r="Y10" s="202">
        <v>0</v>
      </c>
      <c r="Z10" s="202">
        <v>5.45</v>
      </c>
      <c r="AA10" s="202">
        <v>1.08</v>
      </c>
      <c r="AB10" s="202">
        <v>0</v>
      </c>
      <c r="AC10" s="202">
        <v>21.19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47.98</v>
      </c>
      <c r="AJ10" s="202">
        <v>0</v>
      </c>
      <c r="AK10" s="202">
        <v>15.61</v>
      </c>
      <c r="AL10" s="202">
        <v>0</v>
      </c>
      <c r="AM10" s="202">
        <v>0</v>
      </c>
      <c r="AN10" s="202">
        <v>0</v>
      </c>
      <c r="AO10" s="202">
        <v>192.99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30.58</v>
      </c>
      <c r="H11" s="202">
        <v>0</v>
      </c>
      <c r="I11" s="202">
        <v>0</v>
      </c>
      <c r="J11" s="202">
        <v>38.020000000000003</v>
      </c>
      <c r="K11" s="202">
        <v>236.25</v>
      </c>
      <c r="L11" s="202">
        <v>4.3099999999999996</v>
      </c>
      <c r="M11" s="202">
        <v>1.67</v>
      </c>
      <c r="N11" s="202">
        <v>1.64</v>
      </c>
      <c r="O11" s="202">
        <v>2.3199999999999998</v>
      </c>
      <c r="P11" s="202">
        <v>0.65</v>
      </c>
      <c r="Q11" s="202">
        <v>3.95</v>
      </c>
      <c r="R11" s="202">
        <v>7.95</v>
      </c>
      <c r="S11" s="202">
        <v>4.8099999999999996</v>
      </c>
      <c r="T11" s="202">
        <v>0</v>
      </c>
      <c r="U11" s="202">
        <v>1.61</v>
      </c>
      <c r="V11" s="202">
        <v>2.4</v>
      </c>
      <c r="W11" s="202">
        <v>0.62</v>
      </c>
      <c r="X11" s="202">
        <v>1.37</v>
      </c>
      <c r="Y11" s="202">
        <v>0</v>
      </c>
      <c r="Z11" s="202">
        <v>64.53</v>
      </c>
      <c r="AA11" s="202">
        <v>1.08</v>
      </c>
      <c r="AB11" s="202">
        <v>0</v>
      </c>
      <c r="AC11" s="202">
        <v>21.19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47.98</v>
      </c>
      <c r="AJ11" s="202">
        <v>0</v>
      </c>
      <c r="AK11" s="202">
        <v>15.61</v>
      </c>
      <c r="AL11" s="202">
        <v>0</v>
      </c>
      <c r="AM11" s="202">
        <v>0</v>
      </c>
      <c r="AN11" s="202">
        <v>0</v>
      </c>
      <c r="AO11" s="202">
        <v>192.99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30.58</v>
      </c>
      <c r="H12" s="202">
        <v>0</v>
      </c>
      <c r="I12" s="202">
        <v>0</v>
      </c>
      <c r="J12" s="202">
        <v>38.020000000000003</v>
      </c>
      <c r="K12" s="202">
        <v>236.25</v>
      </c>
      <c r="L12" s="202">
        <v>4.3099999999999996</v>
      </c>
      <c r="M12" s="202">
        <v>1.67</v>
      </c>
      <c r="N12" s="202">
        <v>1.64</v>
      </c>
      <c r="O12" s="202">
        <v>2.3199999999999998</v>
      </c>
      <c r="P12" s="202">
        <v>0.65</v>
      </c>
      <c r="Q12" s="202">
        <v>3.95</v>
      </c>
      <c r="R12" s="202">
        <v>7.95</v>
      </c>
      <c r="S12" s="202">
        <v>4.8099999999999996</v>
      </c>
      <c r="T12" s="202">
        <v>0</v>
      </c>
      <c r="U12" s="202">
        <v>1.61</v>
      </c>
      <c r="V12" s="202">
        <v>2.4</v>
      </c>
      <c r="W12" s="202">
        <v>0.62</v>
      </c>
      <c r="X12" s="202">
        <v>1.37</v>
      </c>
      <c r="Y12" s="202">
        <v>0</v>
      </c>
      <c r="Z12" s="202">
        <v>64.53</v>
      </c>
      <c r="AA12" s="202">
        <v>1.08</v>
      </c>
      <c r="AB12" s="202">
        <v>0</v>
      </c>
      <c r="AC12" s="202">
        <v>21.19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47.98</v>
      </c>
      <c r="AJ12" s="202">
        <v>0</v>
      </c>
      <c r="AK12" s="202">
        <v>15.61</v>
      </c>
      <c r="AL12" s="202">
        <v>0</v>
      </c>
      <c r="AM12" s="202">
        <v>0</v>
      </c>
      <c r="AN12" s="202">
        <v>0</v>
      </c>
      <c r="AO12" s="202">
        <v>192.99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30.58</v>
      </c>
      <c r="H13" s="202">
        <v>0</v>
      </c>
      <c r="I13" s="202">
        <v>0</v>
      </c>
      <c r="J13" s="202">
        <v>38.020000000000003</v>
      </c>
      <c r="K13" s="202">
        <v>236.25</v>
      </c>
      <c r="L13" s="202">
        <v>4.3099999999999996</v>
      </c>
      <c r="M13" s="202">
        <v>1.67</v>
      </c>
      <c r="N13" s="202">
        <v>1.64</v>
      </c>
      <c r="O13" s="202">
        <v>2.3199999999999998</v>
      </c>
      <c r="P13" s="202">
        <v>0.65</v>
      </c>
      <c r="Q13" s="202">
        <v>3.95</v>
      </c>
      <c r="R13" s="202">
        <v>7.95</v>
      </c>
      <c r="S13" s="202">
        <v>4.8099999999999996</v>
      </c>
      <c r="T13" s="202">
        <v>0</v>
      </c>
      <c r="U13" s="202">
        <v>1.61</v>
      </c>
      <c r="V13" s="202">
        <v>2.4</v>
      </c>
      <c r="W13" s="202">
        <v>9.82</v>
      </c>
      <c r="X13" s="202">
        <v>20.18</v>
      </c>
      <c r="Y13" s="202">
        <v>0</v>
      </c>
      <c r="Z13" s="202">
        <v>64.53</v>
      </c>
      <c r="AA13" s="202">
        <v>1.08</v>
      </c>
      <c r="AB13" s="202">
        <v>0</v>
      </c>
      <c r="AC13" s="202">
        <v>21.19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47.98</v>
      </c>
      <c r="AJ13" s="202">
        <v>0</v>
      </c>
      <c r="AK13" s="202">
        <v>15.61</v>
      </c>
      <c r="AL13" s="202">
        <v>0</v>
      </c>
      <c r="AM13" s="202">
        <v>0</v>
      </c>
      <c r="AN13" s="202">
        <v>0</v>
      </c>
      <c r="AO13" s="202">
        <v>192.99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30.58</v>
      </c>
      <c r="H14" s="202">
        <v>0</v>
      </c>
      <c r="I14" s="202">
        <v>0</v>
      </c>
      <c r="J14" s="202">
        <v>38.020000000000003</v>
      </c>
      <c r="K14" s="202">
        <v>236.25</v>
      </c>
      <c r="L14" s="202">
        <v>4.3099999999999996</v>
      </c>
      <c r="M14" s="202">
        <v>1.67</v>
      </c>
      <c r="N14" s="202">
        <v>1.64</v>
      </c>
      <c r="O14" s="202">
        <v>2.3199999999999998</v>
      </c>
      <c r="P14" s="202">
        <v>0.65</v>
      </c>
      <c r="Q14" s="202">
        <v>3.95</v>
      </c>
      <c r="R14" s="202">
        <v>7.95</v>
      </c>
      <c r="S14" s="202">
        <v>4.8099999999999996</v>
      </c>
      <c r="T14" s="202">
        <v>0</v>
      </c>
      <c r="U14" s="202">
        <v>1.61</v>
      </c>
      <c r="V14" s="202">
        <v>2.41</v>
      </c>
      <c r="W14" s="202">
        <v>8.8699999999999992</v>
      </c>
      <c r="X14" s="202">
        <v>19.87</v>
      </c>
      <c r="Y14" s="202">
        <v>0</v>
      </c>
      <c r="Z14" s="202">
        <v>64.53</v>
      </c>
      <c r="AA14" s="202">
        <v>1.08</v>
      </c>
      <c r="AB14" s="202">
        <v>0</v>
      </c>
      <c r="AC14" s="202">
        <v>21.19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47.98</v>
      </c>
      <c r="AJ14" s="202">
        <v>0</v>
      </c>
      <c r="AK14" s="202">
        <v>15.61</v>
      </c>
      <c r="AL14" s="202">
        <v>0</v>
      </c>
      <c r="AM14" s="202">
        <v>0</v>
      </c>
      <c r="AN14" s="202">
        <v>0</v>
      </c>
      <c r="AO14" s="202">
        <v>192.99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30.58</v>
      </c>
      <c r="H15" s="202">
        <v>0</v>
      </c>
      <c r="I15" s="202">
        <v>0</v>
      </c>
      <c r="J15" s="202">
        <v>38.020000000000003</v>
      </c>
      <c r="K15" s="202">
        <v>236.25</v>
      </c>
      <c r="L15" s="202">
        <v>4.3099999999999996</v>
      </c>
      <c r="M15" s="202">
        <v>1.67</v>
      </c>
      <c r="N15" s="202">
        <v>1.64</v>
      </c>
      <c r="O15" s="202">
        <v>2.3199999999999998</v>
      </c>
      <c r="P15" s="202">
        <v>0.65</v>
      </c>
      <c r="Q15" s="202">
        <v>3.95</v>
      </c>
      <c r="R15" s="202">
        <v>7.95</v>
      </c>
      <c r="S15" s="202">
        <v>4.8099999999999996</v>
      </c>
      <c r="T15" s="202">
        <v>0</v>
      </c>
      <c r="U15" s="202">
        <v>1.61</v>
      </c>
      <c r="V15" s="202">
        <v>2.41</v>
      </c>
      <c r="W15" s="202">
        <v>8.8699999999999992</v>
      </c>
      <c r="X15" s="202">
        <v>19.87</v>
      </c>
      <c r="Y15" s="202">
        <v>0</v>
      </c>
      <c r="Z15" s="202">
        <v>64.53</v>
      </c>
      <c r="AA15" s="202">
        <v>1.08</v>
      </c>
      <c r="AB15" s="202">
        <v>0</v>
      </c>
      <c r="AC15" s="202">
        <v>21.19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47.98</v>
      </c>
      <c r="AJ15" s="202">
        <v>0</v>
      </c>
      <c r="AK15" s="202">
        <v>15.61</v>
      </c>
      <c r="AL15" s="202">
        <v>0</v>
      </c>
      <c r="AM15" s="202">
        <v>0</v>
      </c>
      <c r="AN15" s="202">
        <v>0</v>
      </c>
      <c r="AO15" s="202">
        <v>192.99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30.58</v>
      </c>
      <c r="H16" s="202">
        <v>0</v>
      </c>
      <c r="I16" s="202">
        <v>0</v>
      </c>
      <c r="J16" s="202">
        <v>38.020000000000003</v>
      </c>
      <c r="K16" s="202">
        <v>236.25</v>
      </c>
      <c r="L16" s="202">
        <v>4.3099999999999996</v>
      </c>
      <c r="M16" s="202">
        <v>1.67</v>
      </c>
      <c r="N16" s="202">
        <v>1.64</v>
      </c>
      <c r="O16" s="202">
        <v>2.3199999999999998</v>
      </c>
      <c r="P16" s="202">
        <v>0.65</v>
      </c>
      <c r="Q16" s="202">
        <v>3.95</v>
      </c>
      <c r="R16" s="202">
        <v>7.95</v>
      </c>
      <c r="S16" s="202">
        <v>4.8099999999999996</v>
      </c>
      <c r="T16" s="202">
        <v>0</v>
      </c>
      <c r="U16" s="202">
        <v>1.61</v>
      </c>
      <c r="V16" s="202">
        <v>2.41</v>
      </c>
      <c r="W16" s="202">
        <v>8.8699999999999992</v>
      </c>
      <c r="X16" s="202">
        <v>19.87</v>
      </c>
      <c r="Y16" s="202">
        <v>0</v>
      </c>
      <c r="Z16" s="202">
        <v>64.53</v>
      </c>
      <c r="AA16" s="202">
        <v>1.08</v>
      </c>
      <c r="AB16" s="202">
        <v>0</v>
      </c>
      <c r="AC16" s="202">
        <v>21.19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47.98</v>
      </c>
      <c r="AJ16" s="202">
        <v>0</v>
      </c>
      <c r="AK16" s="202">
        <v>15.61</v>
      </c>
      <c r="AL16" s="202">
        <v>0</v>
      </c>
      <c r="AM16" s="202">
        <v>0</v>
      </c>
      <c r="AN16" s="202">
        <v>0</v>
      </c>
      <c r="AO16" s="202">
        <v>192.99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30.58</v>
      </c>
      <c r="H17" s="202">
        <v>0</v>
      </c>
      <c r="I17" s="202">
        <v>0</v>
      </c>
      <c r="J17" s="202">
        <v>38.020000000000003</v>
      </c>
      <c r="K17" s="202">
        <v>236.25</v>
      </c>
      <c r="L17" s="202">
        <v>4.3099999999999996</v>
      </c>
      <c r="M17" s="202">
        <v>1.67</v>
      </c>
      <c r="N17" s="202">
        <v>1.64</v>
      </c>
      <c r="O17" s="202">
        <v>2.3199999999999998</v>
      </c>
      <c r="P17" s="202">
        <v>0.65</v>
      </c>
      <c r="Q17" s="202">
        <v>3.95</v>
      </c>
      <c r="R17" s="202">
        <v>7.95</v>
      </c>
      <c r="S17" s="202">
        <v>4.8099999999999996</v>
      </c>
      <c r="T17" s="202">
        <v>0</v>
      </c>
      <c r="U17" s="202">
        <v>1.61</v>
      </c>
      <c r="V17" s="202">
        <v>2.41</v>
      </c>
      <c r="W17" s="202">
        <v>8.8699999999999992</v>
      </c>
      <c r="X17" s="202">
        <v>19.87</v>
      </c>
      <c r="Y17" s="202">
        <v>0</v>
      </c>
      <c r="Z17" s="202">
        <v>64.53</v>
      </c>
      <c r="AA17" s="202">
        <v>1.08</v>
      </c>
      <c r="AB17" s="202">
        <v>0</v>
      </c>
      <c r="AC17" s="202">
        <v>21.19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47.98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192.99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30.58</v>
      </c>
      <c r="H18" s="202">
        <v>0</v>
      </c>
      <c r="I18" s="202">
        <v>0</v>
      </c>
      <c r="J18" s="202">
        <v>38.020000000000003</v>
      </c>
      <c r="K18" s="202">
        <v>236.25</v>
      </c>
      <c r="L18" s="202">
        <v>4.3099999999999996</v>
      </c>
      <c r="M18" s="202">
        <v>1.67</v>
      </c>
      <c r="N18" s="202">
        <v>1.64</v>
      </c>
      <c r="O18" s="202">
        <v>2.3199999999999998</v>
      </c>
      <c r="P18" s="202">
        <v>0.65</v>
      </c>
      <c r="Q18" s="202">
        <v>3.95</v>
      </c>
      <c r="R18" s="202">
        <v>7.95</v>
      </c>
      <c r="S18" s="202">
        <v>4.8099999999999996</v>
      </c>
      <c r="T18" s="202">
        <v>0</v>
      </c>
      <c r="U18" s="202">
        <v>1.61</v>
      </c>
      <c r="V18" s="202">
        <v>2.41</v>
      </c>
      <c r="W18" s="202">
        <v>8.8699999999999992</v>
      </c>
      <c r="X18" s="202">
        <v>19.87</v>
      </c>
      <c r="Y18" s="202">
        <v>0</v>
      </c>
      <c r="Z18" s="202">
        <v>64.53</v>
      </c>
      <c r="AA18" s="202">
        <v>1.08</v>
      </c>
      <c r="AB18" s="202">
        <v>0</v>
      </c>
      <c r="AC18" s="202">
        <v>21.19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47.98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192.99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30.58</v>
      </c>
      <c r="H19" s="202">
        <v>0</v>
      </c>
      <c r="I19" s="202">
        <v>0</v>
      </c>
      <c r="J19" s="202">
        <v>38.020000000000003</v>
      </c>
      <c r="K19" s="202">
        <v>236.25</v>
      </c>
      <c r="L19" s="202">
        <v>4.3099999999999996</v>
      </c>
      <c r="M19" s="202">
        <v>1.67</v>
      </c>
      <c r="N19" s="202">
        <v>1.64</v>
      </c>
      <c r="O19" s="202">
        <v>2.3199999999999998</v>
      </c>
      <c r="P19" s="202">
        <v>0.65</v>
      </c>
      <c r="Q19" s="202">
        <v>3.95</v>
      </c>
      <c r="R19" s="202">
        <v>7.95</v>
      </c>
      <c r="S19" s="202">
        <v>4.8099999999999996</v>
      </c>
      <c r="T19" s="202">
        <v>0</v>
      </c>
      <c r="U19" s="202">
        <v>1.61</v>
      </c>
      <c r="V19" s="202">
        <v>2.41</v>
      </c>
      <c r="W19" s="202">
        <v>8.8699999999999992</v>
      </c>
      <c r="X19" s="202">
        <v>19.87</v>
      </c>
      <c r="Y19" s="202">
        <v>0</v>
      </c>
      <c r="Z19" s="202">
        <v>64.53</v>
      </c>
      <c r="AA19" s="202">
        <v>1.08</v>
      </c>
      <c r="AB19" s="202">
        <v>0</v>
      </c>
      <c r="AC19" s="202">
        <v>21.19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47.98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192.99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30.58</v>
      </c>
      <c r="H20" s="202">
        <v>0</v>
      </c>
      <c r="I20" s="202">
        <v>0</v>
      </c>
      <c r="J20" s="202">
        <v>38.020000000000003</v>
      </c>
      <c r="K20" s="202">
        <v>236.25</v>
      </c>
      <c r="L20" s="202">
        <v>4.3099999999999996</v>
      </c>
      <c r="M20" s="202">
        <v>1.67</v>
      </c>
      <c r="N20" s="202">
        <v>1.64</v>
      </c>
      <c r="O20" s="202">
        <v>2.3199999999999998</v>
      </c>
      <c r="P20" s="202">
        <v>0.65</v>
      </c>
      <c r="Q20" s="202">
        <v>3.95</v>
      </c>
      <c r="R20" s="202">
        <v>7.95</v>
      </c>
      <c r="S20" s="202">
        <v>4.8099999999999996</v>
      </c>
      <c r="T20" s="202">
        <v>0</v>
      </c>
      <c r="U20" s="202">
        <v>1.61</v>
      </c>
      <c r="V20" s="202">
        <v>2.41</v>
      </c>
      <c r="W20" s="202">
        <v>8.8699999999999992</v>
      </c>
      <c r="X20" s="202">
        <v>19.87</v>
      </c>
      <c r="Y20" s="202">
        <v>0</v>
      </c>
      <c r="Z20" s="202">
        <v>64.53</v>
      </c>
      <c r="AA20" s="202">
        <v>1.08</v>
      </c>
      <c r="AB20" s="202">
        <v>0</v>
      </c>
      <c r="AC20" s="202">
        <v>21.19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47.98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192.99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30.58</v>
      </c>
      <c r="H21" s="202">
        <v>0</v>
      </c>
      <c r="I21" s="202">
        <v>0</v>
      </c>
      <c r="J21" s="202">
        <v>38.020000000000003</v>
      </c>
      <c r="K21" s="202">
        <v>236.25</v>
      </c>
      <c r="L21" s="202">
        <v>4.3099999999999996</v>
      </c>
      <c r="M21" s="202">
        <v>1.67</v>
      </c>
      <c r="N21" s="202">
        <v>1.64</v>
      </c>
      <c r="O21" s="202">
        <v>2.3199999999999998</v>
      </c>
      <c r="P21" s="202">
        <v>0.65</v>
      </c>
      <c r="Q21" s="202">
        <v>3.95</v>
      </c>
      <c r="R21" s="202">
        <v>7.95</v>
      </c>
      <c r="S21" s="202">
        <v>4.8099999999999996</v>
      </c>
      <c r="T21" s="202">
        <v>0</v>
      </c>
      <c r="U21" s="202">
        <v>1.61</v>
      </c>
      <c r="V21" s="202">
        <v>2.41</v>
      </c>
      <c r="W21" s="202">
        <v>8.8699999999999992</v>
      </c>
      <c r="X21" s="202">
        <v>19.87</v>
      </c>
      <c r="Y21" s="202">
        <v>0</v>
      </c>
      <c r="Z21" s="202">
        <v>64.53</v>
      </c>
      <c r="AA21" s="202">
        <v>1.08</v>
      </c>
      <c r="AB21" s="202">
        <v>0</v>
      </c>
      <c r="AC21" s="202">
        <v>21.19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47.98</v>
      </c>
      <c r="AJ21" s="202">
        <v>0</v>
      </c>
      <c r="AK21" s="202">
        <v>15.61</v>
      </c>
      <c r="AL21" s="202">
        <v>0</v>
      </c>
      <c r="AM21" s="202">
        <v>0</v>
      </c>
      <c r="AN21" s="202">
        <v>0</v>
      </c>
      <c r="AO21" s="202">
        <v>192.99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30.58</v>
      </c>
      <c r="H22" s="202">
        <v>0</v>
      </c>
      <c r="I22" s="202">
        <v>0</v>
      </c>
      <c r="J22" s="202">
        <v>38.020000000000003</v>
      </c>
      <c r="K22" s="202">
        <v>236.25</v>
      </c>
      <c r="L22" s="202">
        <v>4.3099999999999996</v>
      </c>
      <c r="M22" s="202">
        <v>1.67</v>
      </c>
      <c r="N22" s="202">
        <v>1.64</v>
      </c>
      <c r="O22" s="202">
        <v>2.3199999999999998</v>
      </c>
      <c r="P22" s="202">
        <v>0.65</v>
      </c>
      <c r="Q22" s="202">
        <v>3.95</v>
      </c>
      <c r="R22" s="202">
        <v>7.95</v>
      </c>
      <c r="S22" s="202">
        <v>4.8099999999999996</v>
      </c>
      <c r="T22" s="202">
        <v>0</v>
      </c>
      <c r="U22" s="202">
        <v>1.61</v>
      </c>
      <c r="V22" s="202">
        <v>2.41</v>
      </c>
      <c r="W22" s="202">
        <v>8.8699999999999992</v>
      </c>
      <c r="X22" s="202">
        <v>19.87</v>
      </c>
      <c r="Y22" s="202">
        <v>0</v>
      </c>
      <c r="Z22" s="202">
        <v>64.53</v>
      </c>
      <c r="AA22" s="202">
        <v>1.08</v>
      </c>
      <c r="AB22" s="202">
        <v>0</v>
      </c>
      <c r="AC22" s="202">
        <v>21.19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47.98</v>
      </c>
      <c r="AJ22" s="202">
        <v>0</v>
      </c>
      <c r="AK22" s="202">
        <v>15.61</v>
      </c>
      <c r="AL22" s="202">
        <v>0</v>
      </c>
      <c r="AM22" s="202">
        <v>0</v>
      </c>
      <c r="AN22" s="202">
        <v>0</v>
      </c>
      <c r="AO22" s="202">
        <v>192.99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30.58</v>
      </c>
      <c r="H23" s="202">
        <v>0</v>
      </c>
      <c r="I23" s="202">
        <v>0</v>
      </c>
      <c r="J23" s="202">
        <v>38.020000000000003</v>
      </c>
      <c r="K23" s="202">
        <v>236.25</v>
      </c>
      <c r="L23" s="202">
        <v>4.3099999999999996</v>
      </c>
      <c r="M23" s="202">
        <v>1.67</v>
      </c>
      <c r="N23" s="202">
        <v>1.64</v>
      </c>
      <c r="O23" s="202">
        <v>2.3199999999999998</v>
      </c>
      <c r="P23" s="202">
        <v>0.65</v>
      </c>
      <c r="Q23" s="202">
        <v>3.95</v>
      </c>
      <c r="R23" s="202">
        <v>7.95</v>
      </c>
      <c r="S23" s="202">
        <v>4.8099999999999996</v>
      </c>
      <c r="T23" s="202">
        <v>0</v>
      </c>
      <c r="U23" s="202">
        <v>1.61</v>
      </c>
      <c r="V23" s="202">
        <v>2.41</v>
      </c>
      <c r="W23" s="202">
        <v>8.8699999999999992</v>
      </c>
      <c r="X23" s="202">
        <v>19.87</v>
      </c>
      <c r="Y23" s="202">
        <v>0</v>
      </c>
      <c r="Z23" s="202">
        <v>64.53</v>
      </c>
      <c r="AA23" s="202">
        <v>1.08</v>
      </c>
      <c r="AB23" s="202">
        <v>0</v>
      </c>
      <c r="AC23" s="202">
        <v>21.19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47.98</v>
      </c>
      <c r="AJ23" s="202">
        <v>0</v>
      </c>
      <c r="AK23" s="202">
        <v>15.61</v>
      </c>
      <c r="AL23" s="202">
        <v>0</v>
      </c>
      <c r="AM23" s="202">
        <v>0</v>
      </c>
      <c r="AN23" s="202">
        <v>0</v>
      </c>
      <c r="AO23" s="202">
        <v>192.99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30.58</v>
      </c>
      <c r="H24" s="202">
        <v>0</v>
      </c>
      <c r="I24" s="202">
        <v>0</v>
      </c>
      <c r="J24" s="202">
        <v>38.020000000000003</v>
      </c>
      <c r="K24" s="202">
        <v>236.25</v>
      </c>
      <c r="L24" s="202">
        <v>4.3099999999999996</v>
      </c>
      <c r="M24" s="202">
        <v>1.67</v>
      </c>
      <c r="N24" s="202">
        <v>1.64</v>
      </c>
      <c r="O24" s="202">
        <v>2.3199999999999998</v>
      </c>
      <c r="P24" s="202">
        <v>0.65</v>
      </c>
      <c r="Q24" s="202">
        <v>3.95</v>
      </c>
      <c r="R24" s="202">
        <v>7.95</v>
      </c>
      <c r="S24" s="202">
        <v>4.8099999999999996</v>
      </c>
      <c r="T24" s="202">
        <v>0</v>
      </c>
      <c r="U24" s="202">
        <v>1.61</v>
      </c>
      <c r="V24" s="202">
        <v>2.41</v>
      </c>
      <c r="W24" s="202">
        <v>8.8699999999999992</v>
      </c>
      <c r="X24" s="202">
        <v>19.87</v>
      </c>
      <c r="Y24" s="202">
        <v>0</v>
      </c>
      <c r="Z24" s="202">
        <v>64.53</v>
      </c>
      <c r="AA24" s="202">
        <v>1.08</v>
      </c>
      <c r="AB24" s="202">
        <v>0</v>
      </c>
      <c r="AC24" s="202">
        <v>21.19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47.98</v>
      </c>
      <c r="AJ24" s="202">
        <v>0</v>
      </c>
      <c r="AK24" s="202">
        <v>15.61</v>
      </c>
      <c r="AL24" s="202">
        <v>0</v>
      </c>
      <c r="AM24" s="202">
        <v>0</v>
      </c>
      <c r="AN24" s="202">
        <v>0</v>
      </c>
      <c r="AO24" s="202">
        <v>192.99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30.58</v>
      </c>
      <c r="H25" s="202">
        <v>0</v>
      </c>
      <c r="I25" s="202">
        <v>0</v>
      </c>
      <c r="J25" s="202">
        <v>38.020000000000003</v>
      </c>
      <c r="K25" s="202">
        <v>236.25</v>
      </c>
      <c r="L25" s="202">
        <v>4.3099999999999996</v>
      </c>
      <c r="M25" s="202">
        <v>1.67</v>
      </c>
      <c r="N25" s="202">
        <v>1.64</v>
      </c>
      <c r="O25" s="202">
        <v>2.3199999999999998</v>
      </c>
      <c r="P25" s="202">
        <v>0.65</v>
      </c>
      <c r="Q25" s="202">
        <v>3.95</v>
      </c>
      <c r="R25" s="202">
        <v>7.95</v>
      </c>
      <c r="S25" s="202">
        <v>4.8099999999999996</v>
      </c>
      <c r="T25" s="202">
        <v>0</v>
      </c>
      <c r="U25" s="202">
        <v>1.61</v>
      </c>
      <c r="V25" s="202">
        <v>2.41</v>
      </c>
      <c r="W25" s="202">
        <v>8.8699999999999992</v>
      </c>
      <c r="X25" s="202">
        <v>19.87</v>
      </c>
      <c r="Y25" s="202">
        <v>0</v>
      </c>
      <c r="Z25" s="202">
        <v>64.53</v>
      </c>
      <c r="AA25" s="202">
        <v>1.08</v>
      </c>
      <c r="AB25" s="202">
        <v>0</v>
      </c>
      <c r="AC25" s="202">
        <v>21.19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47.98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192.99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30.58</v>
      </c>
      <c r="H26" s="202">
        <v>0</v>
      </c>
      <c r="I26" s="202">
        <v>0</v>
      </c>
      <c r="J26" s="202">
        <v>38.020000000000003</v>
      </c>
      <c r="K26" s="202">
        <v>236.25</v>
      </c>
      <c r="L26" s="202">
        <v>4.3099999999999996</v>
      </c>
      <c r="M26" s="202">
        <v>1.67</v>
      </c>
      <c r="N26" s="202">
        <v>1.64</v>
      </c>
      <c r="O26" s="202">
        <v>2.3199999999999998</v>
      </c>
      <c r="P26" s="202">
        <v>0.65</v>
      </c>
      <c r="Q26" s="202">
        <v>3.95</v>
      </c>
      <c r="R26" s="202">
        <v>7.95</v>
      </c>
      <c r="S26" s="202">
        <v>4.8099999999999996</v>
      </c>
      <c r="T26" s="202">
        <v>0</v>
      </c>
      <c r="U26" s="202">
        <v>1.61</v>
      </c>
      <c r="V26" s="202">
        <v>2.41</v>
      </c>
      <c r="W26" s="202">
        <v>8.8699999999999992</v>
      </c>
      <c r="X26" s="202">
        <v>19.87</v>
      </c>
      <c r="Y26" s="202">
        <v>0</v>
      </c>
      <c r="Z26" s="202">
        <v>64.53</v>
      </c>
      <c r="AA26" s="202">
        <v>1.08</v>
      </c>
      <c r="AB26" s="202">
        <v>0</v>
      </c>
      <c r="AC26" s="202">
        <v>21.19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47.98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192.99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30.58</v>
      </c>
      <c r="H27" s="202">
        <v>0</v>
      </c>
      <c r="I27" s="202">
        <v>0</v>
      </c>
      <c r="J27" s="202">
        <v>38.020000000000003</v>
      </c>
      <c r="K27" s="202">
        <v>236.25</v>
      </c>
      <c r="L27" s="202">
        <v>4.3099999999999996</v>
      </c>
      <c r="M27" s="202">
        <v>1.67</v>
      </c>
      <c r="N27" s="202">
        <v>1.64</v>
      </c>
      <c r="O27" s="202">
        <v>2.3199999999999998</v>
      </c>
      <c r="P27" s="202">
        <v>0.65</v>
      </c>
      <c r="Q27" s="202">
        <v>3.95</v>
      </c>
      <c r="R27" s="202">
        <v>7.95</v>
      </c>
      <c r="S27" s="202">
        <v>4.8099999999999996</v>
      </c>
      <c r="T27" s="202">
        <v>0</v>
      </c>
      <c r="U27" s="202">
        <v>1.61</v>
      </c>
      <c r="V27" s="202">
        <v>0.2</v>
      </c>
      <c r="W27" s="202">
        <v>0.22</v>
      </c>
      <c r="X27" s="202">
        <v>1.37</v>
      </c>
      <c r="Y27" s="202">
        <v>0</v>
      </c>
      <c r="Z27" s="202">
        <v>5.45</v>
      </c>
      <c r="AA27" s="202">
        <v>0</v>
      </c>
      <c r="AB27" s="202">
        <v>0</v>
      </c>
      <c r="AC27" s="202">
        <v>21.19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47.98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192.99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30.58</v>
      </c>
      <c r="H28" s="202">
        <v>0</v>
      </c>
      <c r="I28" s="202">
        <v>0</v>
      </c>
      <c r="J28" s="202">
        <v>38.020000000000003</v>
      </c>
      <c r="K28" s="202">
        <v>236.25</v>
      </c>
      <c r="L28" s="202">
        <v>4.3099999999999996</v>
      </c>
      <c r="M28" s="202">
        <v>1.67</v>
      </c>
      <c r="N28" s="202">
        <v>1.64</v>
      </c>
      <c r="O28" s="202">
        <v>2.3199999999999998</v>
      </c>
      <c r="P28" s="202">
        <v>0.65</v>
      </c>
      <c r="Q28" s="202">
        <v>3.95</v>
      </c>
      <c r="R28" s="202">
        <v>7.95</v>
      </c>
      <c r="S28" s="202">
        <v>4.8099999999999996</v>
      </c>
      <c r="T28" s="202">
        <v>0</v>
      </c>
      <c r="U28" s="202">
        <v>1.61</v>
      </c>
      <c r="V28" s="202">
        <v>0.2</v>
      </c>
      <c r="W28" s="202">
        <v>0.22</v>
      </c>
      <c r="X28" s="202">
        <v>1.37</v>
      </c>
      <c r="Y28" s="202">
        <v>0</v>
      </c>
      <c r="Z28" s="202">
        <v>5.45</v>
      </c>
      <c r="AA28" s="202">
        <v>0</v>
      </c>
      <c r="AB28" s="202">
        <v>0</v>
      </c>
      <c r="AC28" s="202">
        <v>21.19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47.98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192.99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30.58</v>
      </c>
      <c r="H29" s="202">
        <v>0</v>
      </c>
      <c r="I29" s="202">
        <v>0</v>
      </c>
      <c r="J29" s="202">
        <v>38.020000000000003</v>
      </c>
      <c r="K29" s="202">
        <v>236.25</v>
      </c>
      <c r="L29" s="202">
        <v>4.3099999999999996</v>
      </c>
      <c r="M29" s="202">
        <v>1.67</v>
      </c>
      <c r="N29" s="202">
        <v>1.64</v>
      </c>
      <c r="O29" s="202">
        <v>2.3199999999999998</v>
      </c>
      <c r="P29" s="202">
        <v>0.65</v>
      </c>
      <c r="Q29" s="202">
        <v>3.95</v>
      </c>
      <c r="R29" s="202">
        <v>7.95</v>
      </c>
      <c r="S29" s="202">
        <v>4.8099999999999996</v>
      </c>
      <c r="T29" s="202">
        <v>0</v>
      </c>
      <c r="U29" s="202">
        <v>1.61</v>
      </c>
      <c r="V29" s="202">
        <v>0.2</v>
      </c>
      <c r="W29" s="202">
        <v>0.22</v>
      </c>
      <c r="X29" s="202">
        <v>1.37</v>
      </c>
      <c r="Y29" s="202">
        <v>0</v>
      </c>
      <c r="Z29" s="202">
        <v>5.45</v>
      </c>
      <c r="AA29" s="202">
        <v>0</v>
      </c>
      <c r="AB29" s="202">
        <v>0</v>
      </c>
      <c r="AC29" s="202">
        <v>20.190000000000001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47.98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192.99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30.58</v>
      </c>
      <c r="H30" s="202">
        <v>0</v>
      </c>
      <c r="I30" s="202">
        <v>0</v>
      </c>
      <c r="J30" s="202">
        <v>38.020000000000003</v>
      </c>
      <c r="K30" s="202">
        <v>236.25</v>
      </c>
      <c r="L30" s="202">
        <v>4.3099999999999996</v>
      </c>
      <c r="M30" s="202">
        <v>1.67</v>
      </c>
      <c r="N30" s="202">
        <v>1.64</v>
      </c>
      <c r="O30" s="202">
        <v>2.3199999999999998</v>
      </c>
      <c r="P30" s="202">
        <v>0.65</v>
      </c>
      <c r="Q30" s="202">
        <v>3.95</v>
      </c>
      <c r="R30" s="202">
        <v>7.95</v>
      </c>
      <c r="S30" s="202">
        <v>4.8099999999999996</v>
      </c>
      <c r="T30" s="202">
        <v>0</v>
      </c>
      <c r="U30" s="202">
        <v>1.61</v>
      </c>
      <c r="V30" s="202">
        <v>0.2</v>
      </c>
      <c r="W30" s="202">
        <v>0.22</v>
      </c>
      <c r="X30" s="202">
        <v>1.37</v>
      </c>
      <c r="Y30" s="202">
        <v>0</v>
      </c>
      <c r="Z30" s="202">
        <v>5.45</v>
      </c>
      <c r="AA30" s="202">
        <v>0</v>
      </c>
      <c r="AB30" s="202">
        <v>0</v>
      </c>
      <c r="AC30" s="202">
        <v>20.190000000000001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47.98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192.99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30.58</v>
      </c>
      <c r="H31" s="202">
        <v>0</v>
      </c>
      <c r="I31" s="202">
        <v>0</v>
      </c>
      <c r="J31" s="202">
        <v>38.020000000000003</v>
      </c>
      <c r="K31" s="202">
        <v>236.25</v>
      </c>
      <c r="L31" s="202">
        <v>4.3099999999999996</v>
      </c>
      <c r="M31" s="202">
        <v>1.67</v>
      </c>
      <c r="N31" s="202">
        <v>1.64</v>
      </c>
      <c r="O31" s="202">
        <v>2.3199999999999998</v>
      </c>
      <c r="P31" s="202">
        <v>0.69</v>
      </c>
      <c r="Q31" s="202">
        <v>3.95</v>
      </c>
      <c r="R31" s="202">
        <v>7.95</v>
      </c>
      <c r="S31" s="202">
        <v>4.8099999999999996</v>
      </c>
      <c r="T31" s="202">
        <v>0</v>
      </c>
      <c r="U31" s="202">
        <v>1.61</v>
      </c>
      <c r="V31" s="202">
        <v>0.2</v>
      </c>
      <c r="W31" s="202">
        <v>0.22</v>
      </c>
      <c r="X31" s="202">
        <v>1.37</v>
      </c>
      <c r="Y31" s="202">
        <v>0</v>
      </c>
      <c r="Z31" s="202">
        <v>5.45</v>
      </c>
      <c r="AA31" s="202">
        <v>1.08</v>
      </c>
      <c r="AB31" s="202">
        <v>0</v>
      </c>
      <c r="AC31" s="202">
        <v>20.190000000000001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47.98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192.99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30.58</v>
      </c>
      <c r="H32" s="202">
        <v>0</v>
      </c>
      <c r="I32" s="202">
        <v>0</v>
      </c>
      <c r="J32" s="202">
        <v>38.020000000000003</v>
      </c>
      <c r="K32" s="202">
        <v>236.25</v>
      </c>
      <c r="L32" s="202">
        <v>4.3099999999999996</v>
      </c>
      <c r="M32" s="202">
        <v>1.67</v>
      </c>
      <c r="N32" s="202">
        <v>1.64</v>
      </c>
      <c r="O32" s="202">
        <v>2.3199999999999998</v>
      </c>
      <c r="P32" s="202">
        <v>0.72</v>
      </c>
      <c r="Q32" s="202">
        <v>3.95</v>
      </c>
      <c r="R32" s="202">
        <v>7.95</v>
      </c>
      <c r="S32" s="202">
        <v>4.8099999999999996</v>
      </c>
      <c r="T32" s="202">
        <v>0</v>
      </c>
      <c r="U32" s="202">
        <v>1.61</v>
      </c>
      <c r="V32" s="202">
        <v>0.2</v>
      </c>
      <c r="W32" s="202">
        <v>0.22</v>
      </c>
      <c r="X32" s="202">
        <v>1.37</v>
      </c>
      <c r="Y32" s="202">
        <v>0</v>
      </c>
      <c r="Z32" s="202">
        <v>5.45</v>
      </c>
      <c r="AA32" s="202">
        <v>1.08</v>
      </c>
      <c r="AB32" s="202">
        <v>0</v>
      </c>
      <c r="AC32" s="202">
        <v>20.190000000000001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47.98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192.99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30.58</v>
      </c>
      <c r="H33" s="202">
        <v>0</v>
      </c>
      <c r="I33" s="202">
        <v>0</v>
      </c>
      <c r="J33" s="202">
        <v>38.020000000000003</v>
      </c>
      <c r="K33" s="202">
        <v>236.25</v>
      </c>
      <c r="L33" s="202">
        <v>4.3099999999999996</v>
      </c>
      <c r="M33" s="202">
        <v>1.67</v>
      </c>
      <c r="N33" s="202">
        <v>1.64</v>
      </c>
      <c r="O33" s="202">
        <v>2.3199999999999998</v>
      </c>
      <c r="P33" s="202">
        <v>0.75</v>
      </c>
      <c r="Q33" s="202">
        <v>3.95</v>
      </c>
      <c r="R33" s="202">
        <v>7.95</v>
      </c>
      <c r="S33" s="202">
        <v>4.8099999999999996</v>
      </c>
      <c r="T33" s="202">
        <v>0</v>
      </c>
      <c r="U33" s="202">
        <v>1.61</v>
      </c>
      <c r="V33" s="202">
        <v>2.71</v>
      </c>
      <c r="W33" s="202">
        <v>0.22</v>
      </c>
      <c r="X33" s="202">
        <v>1.37</v>
      </c>
      <c r="Y33" s="202">
        <v>0</v>
      </c>
      <c r="Z33" s="202">
        <v>64.53</v>
      </c>
      <c r="AA33" s="202">
        <v>1.08</v>
      </c>
      <c r="AB33" s="202">
        <v>0</v>
      </c>
      <c r="AC33" s="202">
        <v>20.190000000000001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47.98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192.99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30.58</v>
      </c>
      <c r="H34" s="202">
        <v>0</v>
      </c>
      <c r="I34" s="202">
        <v>0</v>
      </c>
      <c r="J34" s="202">
        <v>38.020000000000003</v>
      </c>
      <c r="K34" s="202">
        <v>236.25</v>
      </c>
      <c r="L34" s="202">
        <v>4.3099999999999996</v>
      </c>
      <c r="M34" s="202">
        <v>1.67</v>
      </c>
      <c r="N34" s="202">
        <v>1.64</v>
      </c>
      <c r="O34" s="202">
        <v>2.3199999999999998</v>
      </c>
      <c r="P34" s="202">
        <v>0.75</v>
      </c>
      <c r="Q34" s="202">
        <v>3.95</v>
      </c>
      <c r="R34" s="202">
        <v>7.95</v>
      </c>
      <c r="S34" s="202">
        <v>4.8099999999999996</v>
      </c>
      <c r="T34" s="202">
        <v>0</v>
      </c>
      <c r="U34" s="202">
        <v>1.61</v>
      </c>
      <c r="V34" s="202">
        <v>2.71</v>
      </c>
      <c r="W34" s="202">
        <v>0.22</v>
      </c>
      <c r="X34" s="202">
        <v>1.37</v>
      </c>
      <c r="Y34" s="202">
        <v>0</v>
      </c>
      <c r="Z34" s="202">
        <v>64.53</v>
      </c>
      <c r="AA34" s="202">
        <v>1.08</v>
      </c>
      <c r="AB34" s="202">
        <v>0</v>
      </c>
      <c r="AC34" s="202">
        <v>20.190000000000001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47.98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192.99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30.58</v>
      </c>
      <c r="H35" s="202">
        <v>0</v>
      </c>
      <c r="I35" s="202">
        <v>0</v>
      </c>
      <c r="J35" s="202">
        <v>37.06</v>
      </c>
      <c r="K35" s="202">
        <v>236.25</v>
      </c>
      <c r="L35" s="202">
        <v>4.3099999999999996</v>
      </c>
      <c r="M35" s="202">
        <v>1.67</v>
      </c>
      <c r="N35" s="202">
        <v>1.64</v>
      </c>
      <c r="O35" s="202">
        <v>2.3199999999999998</v>
      </c>
      <c r="P35" s="202">
        <v>0.75</v>
      </c>
      <c r="Q35" s="202">
        <v>3.95</v>
      </c>
      <c r="R35" s="202">
        <v>7.95</v>
      </c>
      <c r="S35" s="202">
        <v>4.8099999999999996</v>
      </c>
      <c r="T35" s="202">
        <v>0</v>
      </c>
      <c r="U35" s="202">
        <v>1.61</v>
      </c>
      <c r="V35" s="202">
        <v>3.01</v>
      </c>
      <c r="W35" s="202">
        <v>8.8699999999999992</v>
      </c>
      <c r="X35" s="202">
        <v>19.87</v>
      </c>
      <c r="Y35" s="202">
        <v>0</v>
      </c>
      <c r="Z35" s="202">
        <v>64.53</v>
      </c>
      <c r="AA35" s="202">
        <v>1.08</v>
      </c>
      <c r="AB35" s="202">
        <v>0</v>
      </c>
      <c r="AC35" s="202">
        <v>20.190000000000001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47.98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192.99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30.58</v>
      </c>
      <c r="H36" s="202">
        <v>0</v>
      </c>
      <c r="I36" s="202">
        <v>0</v>
      </c>
      <c r="J36" s="202">
        <v>37.06</v>
      </c>
      <c r="K36" s="202">
        <v>236.25</v>
      </c>
      <c r="L36" s="202">
        <v>4.3099999999999996</v>
      </c>
      <c r="M36" s="202">
        <v>1.67</v>
      </c>
      <c r="N36" s="202">
        <v>1.64</v>
      </c>
      <c r="O36" s="202">
        <v>2.3199999999999998</v>
      </c>
      <c r="P36" s="202">
        <v>0.75</v>
      </c>
      <c r="Q36" s="202">
        <v>3.95</v>
      </c>
      <c r="R36" s="202">
        <v>7.95</v>
      </c>
      <c r="S36" s="202">
        <v>4.8099999999999996</v>
      </c>
      <c r="T36" s="202">
        <v>0</v>
      </c>
      <c r="U36" s="202">
        <v>1.61</v>
      </c>
      <c r="V36" s="202">
        <v>3.01</v>
      </c>
      <c r="W36" s="202">
        <v>8.8699999999999992</v>
      </c>
      <c r="X36" s="202">
        <v>19.87</v>
      </c>
      <c r="Y36" s="202">
        <v>0</v>
      </c>
      <c r="Z36" s="202">
        <v>64.53</v>
      </c>
      <c r="AA36" s="202">
        <v>1.08</v>
      </c>
      <c r="AB36" s="202">
        <v>0</v>
      </c>
      <c r="AC36" s="202">
        <v>20.190000000000001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47.98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192.99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30.58</v>
      </c>
      <c r="H37" s="202">
        <v>0</v>
      </c>
      <c r="I37" s="202">
        <v>0</v>
      </c>
      <c r="J37" s="202">
        <v>37.06</v>
      </c>
      <c r="K37" s="202">
        <v>236.25</v>
      </c>
      <c r="L37" s="202">
        <v>4.3099999999999996</v>
      </c>
      <c r="M37" s="202">
        <v>14.46</v>
      </c>
      <c r="N37" s="202">
        <v>1.64</v>
      </c>
      <c r="O37" s="202">
        <v>2.3199999999999998</v>
      </c>
      <c r="P37" s="202">
        <v>12.08</v>
      </c>
      <c r="Q37" s="202">
        <v>3.95</v>
      </c>
      <c r="R37" s="202">
        <v>7.95</v>
      </c>
      <c r="S37" s="202">
        <v>4.8099999999999996</v>
      </c>
      <c r="T37" s="202">
        <v>0</v>
      </c>
      <c r="U37" s="202">
        <v>1.61</v>
      </c>
      <c r="V37" s="202">
        <v>3.32</v>
      </c>
      <c r="W37" s="202">
        <v>8.8699999999999992</v>
      </c>
      <c r="X37" s="202">
        <v>19.87</v>
      </c>
      <c r="Y37" s="202">
        <v>0</v>
      </c>
      <c r="Z37" s="202">
        <v>64.53</v>
      </c>
      <c r="AA37" s="202">
        <v>1.08</v>
      </c>
      <c r="AB37" s="202">
        <v>0</v>
      </c>
      <c r="AC37" s="202">
        <v>20.190000000000001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47.98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192.99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30.58</v>
      </c>
      <c r="H38" s="202">
        <v>0</v>
      </c>
      <c r="I38" s="202">
        <v>0</v>
      </c>
      <c r="J38" s="202">
        <v>37.06</v>
      </c>
      <c r="K38" s="202">
        <v>236.25</v>
      </c>
      <c r="L38" s="202">
        <v>4.3099999999999996</v>
      </c>
      <c r="M38" s="202">
        <v>14.46</v>
      </c>
      <c r="N38" s="202">
        <v>1.64</v>
      </c>
      <c r="O38" s="202">
        <v>2.3199999999999998</v>
      </c>
      <c r="P38" s="202">
        <v>12.08</v>
      </c>
      <c r="Q38" s="202">
        <v>3.95</v>
      </c>
      <c r="R38" s="202">
        <v>7.95</v>
      </c>
      <c r="S38" s="202">
        <v>4.8099999999999996</v>
      </c>
      <c r="T38" s="202">
        <v>0</v>
      </c>
      <c r="U38" s="202">
        <v>1.61</v>
      </c>
      <c r="V38" s="202">
        <v>3.32</v>
      </c>
      <c r="W38" s="202">
        <v>8.8699999999999992</v>
      </c>
      <c r="X38" s="202">
        <v>19.87</v>
      </c>
      <c r="Y38" s="202">
        <v>0</v>
      </c>
      <c r="Z38" s="202">
        <v>64.53</v>
      </c>
      <c r="AA38" s="202">
        <v>1.08</v>
      </c>
      <c r="AB38" s="202">
        <v>0</v>
      </c>
      <c r="AC38" s="202">
        <v>20.190000000000001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47.98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192.99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30.58</v>
      </c>
      <c r="H39" s="202">
        <v>0</v>
      </c>
      <c r="I39" s="202">
        <v>0</v>
      </c>
      <c r="J39" s="202">
        <v>37.06</v>
      </c>
      <c r="K39" s="202">
        <v>236.25</v>
      </c>
      <c r="L39" s="202">
        <v>4.3099999999999996</v>
      </c>
      <c r="M39" s="202">
        <v>14.46</v>
      </c>
      <c r="N39" s="202">
        <v>1.64</v>
      </c>
      <c r="O39" s="202">
        <v>2.3199999999999998</v>
      </c>
      <c r="P39" s="202">
        <v>12.08</v>
      </c>
      <c r="Q39" s="202">
        <v>3.95</v>
      </c>
      <c r="R39" s="202">
        <v>7.95</v>
      </c>
      <c r="S39" s="202">
        <v>4.8099999999999996</v>
      </c>
      <c r="T39" s="202">
        <v>0</v>
      </c>
      <c r="U39" s="202">
        <v>1.61</v>
      </c>
      <c r="V39" s="202">
        <v>3.75</v>
      </c>
      <c r="W39" s="202">
        <v>8.8699999999999992</v>
      </c>
      <c r="X39" s="202">
        <v>19.87</v>
      </c>
      <c r="Y39" s="202">
        <v>0</v>
      </c>
      <c r="Z39" s="202">
        <v>64.53</v>
      </c>
      <c r="AA39" s="202">
        <v>1.08</v>
      </c>
      <c r="AB39" s="202">
        <v>0</v>
      </c>
      <c r="AC39" s="202">
        <v>20.190000000000001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47.98</v>
      </c>
      <c r="AJ39" s="202">
        <v>0</v>
      </c>
      <c r="AK39" s="202">
        <v>15.61</v>
      </c>
      <c r="AL39" s="202">
        <v>0</v>
      </c>
      <c r="AM39" s="202">
        <v>0</v>
      </c>
      <c r="AN39" s="202">
        <v>0</v>
      </c>
      <c r="AO39" s="202">
        <v>186.77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30.58</v>
      </c>
      <c r="H40" s="202">
        <v>0</v>
      </c>
      <c r="I40" s="202">
        <v>0</v>
      </c>
      <c r="J40" s="202">
        <v>37.06</v>
      </c>
      <c r="K40" s="202">
        <v>236.25</v>
      </c>
      <c r="L40" s="202">
        <v>4.3099999999999996</v>
      </c>
      <c r="M40" s="202">
        <v>14.46</v>
      </c>
      <c r="N40" s="202">
        <v>1.64</v>
      </c>
      <c r="O40" s="202">
        <v>2.3199999999999998</v>
      </c>
      <c r="P40" s="202">
        <v>12.08</v>
      </c>
      <c r="Q40" s="202">
        <v>3.95</v>
      </c>
      <c r="R40" s="202">
        <v>7.95</v>
      </c>
      <c r="S40" s="202">
        <v>4.8099999999999996</v>
      </c>
      <c r="T40" s="202">
        <v>0</v>
      </c>
      <c r="U40" s="202">
        <v>1.61</v>
      </c>
      <c r="V40" s="202">
        <v>4.13</v>
      </c>
      <c r="W40" s="202">
        <v>8.8699999999999992</v>
      </c>
      <c r="X40" s="202">
        <v>19.87</v>
      </c>
      <c r="Y40" s="202">
        <v>0</v>
      </c>
      <c r="Z40" s="202">
        <v>64.53</v>
      </c>
      <c r="AA40" s="202">
        <v>1.08</v>
      </c>
      <c r="AB40" s="202">
        <v>0</v>
      </c>
      <c r="AC40" s="202">
        <v>21.19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47.98</v>
      </c>
      <c r="AJ40" s="202">
        <v>0</v>
      </c>
      <c r="AK40" s="202">
        <v>15.61</v>
      </c>
      <c r="AL40" s="202">
        <v>0</v>
      </c>
      <c r="AM40" s="202">
        <v>0</v>
      </c>
      <c r="AN40" s="202">
        <v>0</v>
      </c>
      <c r="AO40" s="202">
        <v>186.77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30.58</v>
      </c>
      <c r="H41" s="202">
        <v>0</v>
      </c>
      <c r="I41" s="202">
        <v>0</v>
      </c>
      <c r="J41" s="202">
        <v>37.06</v>
      </c>
      <c r="K41" s="202">
        <v>236.25</v>
      </c>
      <c r="L41" s="202">
        <v>4.3099999999999996</v>
      </c>
      <c r="M41" s="202">
        <v>14.46</v>
      </c>
      <c r="N41" s="202">
        <v>1.64</v>
      </c>
      <c r="O41" s="202">
        <v>2.3199999999999998</v>
      </c>
      <c r="P41" s="202">
        <v>12.08</v>
      </c>
      <c r="Q41" s="202">
        <v>3.95</v>
      </c>
      <c r="R41" s="202">
        <v>7.95</v>
      </c>
      <c r="S41" s="202">
        <v>4.8099999999999996</v>
      </c>
      <c r="T41" s="202">
        <v>0</v>
      </c>
      <c r="U41" s="202">
        <v>1.61</v>
      </c>
      <c r="V41" s="202">
        <v>4.13</v>
      </c>
      <c r="W41" s="202">
        <v>9.89</v>
      </c>
      <c r="X41" s="202">
        <v>22.41</v>
      </c>
      <c r="Y41" s="202">
        <v>0</v>
      </c>
      <c r="Z41" s="202">
        <v>64.53</v>
      </c>
      <c r="AA41" s="202">
        <v>1.08</v>
      </c>
      <c r="AB41" s="202">
        <v>0</v>
      </c>
      <c r="AC41" s="202">
        <v>21.19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47.98</v>
      </c>
      <c r="AJ41" s="202">
        <v>0</v>
      </c>
      <c r="AK41" s="202">
        <v>15.61</v>
      </c>
      <c r="AL41" s="202">
        <v>0</v>
      </c>
      <c r="AM41" s="202">
        <v>0</v>
      </c>
      <c r="AN41" s="202">
        <v>0</v>
      </c>
      <c r="AO41" s="202">
        <v>186.77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30.58</v>
      </c>
      <c r="H42" s="202">
        <v>0</v>
      </c>
      <c r="I42" s="202">
        <v>0</v>
      </c>
      <c r="J42" s="202">
        <v>37.06</v>
      </c>
      <c r="K42" s="202">
        <v>236.25</v>
      </c>
      <c r="L42" s="202">
        <v>4.3099999999999996</v>
      </c>
      <c r="M42" s="202">
        <v>14.46</v>
      </c>
      <c r="N42" s="202">
        <v>1.64</v>
      </c>
      <c r="O42" s="202">
        <v>2.3199999999999998</v>
      </c>
      <c r="P42" s="202">
        <v>12.08</v>
      </c>
      <c r="Q42" s="202">
        <v>3.95</v>
      </c>
      <c r="R42" s="202">
        <v>7.95</v>
      </c>
      <c r="S42" s="202">
        <v>4.8099999999999996</v>
      </c>
      <c r="T42" s="202">
        <v>0</v>
      </c>
      <c r="U42" s="202">
        <v>1.61</v>
      </c>
      <c r="V42" s="202">
        <v>4.13</v>
      </c>
      <c r="W42" s="202">
        <v>9.89</v>
      </c>
      <c r="X42" s="202">
        <v>20.18</v>
      </c>
      <c r="Y42" s="202">
        <v>0</v>
      </c>
      <c r="Z42" s="202">
        <v>64.53</v>
      </c>
      <c r="AA42" s="202">
        <v>1.08</v>
      </c>
      <c r="AB42" s="202">
        <v>0</v>
      </c>
      <c r="AC42" s="202">
        <v>21.19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47.98</v>
      </c>
      <c r="AJ42" s="202">
        <v>0</v>
      </c>
      <c r="AK42" s="202">
        <v>15.61</v>
      </c>
      <c r="AL42" s="202">
        <v>0</v>
      </c>
      <c r="AM42" s="202">
        <v>0</v>
      </c>
      <c r="AN42" s="202">
        <v>0</v>
      </c>
      <c r="AO42" s="202">
        <v>186.77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30.48</v>
      </c>
      <c r="H43" s="202">
        <v>0</v>
      </c>
      <c r="I43" s="202">
        <v>0</v>
      </c>
      <c r="J43" s="202">
        <v>37.06</v>
      </c>
      <c r="K43" s="202">
        <v>236.25</v>
      </c>
      <c r="L43" s="202">
        <v>4.3099999999999996</v>
      </c>
      <c r="M43" s="202">
        <v>1</v>
      </c>
      <c r="N43" s="202">
        <v>1.64</v>
      </c>
      <c r="O43" s="202">
        <v>2.3199999999999998</v>
      </c>
      <c r="P43" s="202">
        <v>12.08</v>
      </c>
      <c r="Q43" s="202">
        <v>3.95</v>
      </c>
      <c r="R43" s="202">
        <v>7.95</v>
      </c>
      <c r="S43" s="202">
        <v>4.8099999999999996</v>
      </c>
      <c r="T43" s="202">
        <v>0</v>
      </c>
      <c r="U43" s="202">
        <v>1.61</v>
      </c>
      <c r="V43" s="202">
        <v>4.13</v>
      </c>
      <c r="W43" s="202">
        <v>8.8699999999999992</v>
      </c>
      <c r="X43" s="202">
        <v>19.87</v>
      </c>
      <c r="Y43" s="202">
        <v>0</v>
      </c>
      <c r="Z43" s="202">
        <v>64.53</v>
      </c>
      <c r="AA43" s="202">
        <v>8.8699999999999992</v>
      </c>
      <c r="AB43" s="202">
        <v>0</v>
      </c>
      <c r="AC43" s="202">
        <v>20.190000000000001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49.39</v>
      </c>
      <c r="AJ43" s="202">
        <v>0</v>
      </c>
      <c r="AK43" s="202">
        <v>15.61</v>
      </c>
      <c r="AL43" s="202">
        <v>0</v>
      </c>
      <c r="AM43" s="202">
        <v>0</v>
      </c>
      <c r="AN43" s="202">
        <v>0</v>
      </c>
      <c r="AO43" s="202">
        <v>186.77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30.48</v>
      </c>
      <c r="H44" s="202">
        <v>0</v>
      </c>
      <c r="I44" s="202">
        <v>0</v>
      </c>
      <c r="J44" s="202">
        <v>37.06</v>
      </c>
      <c r="K44" s="202">
        <v>236.25</v>
      </c>
      <c r="L44" s="202">
        <v>4.3099999999999996</v>
      </c>
      <c r="M44" s="202">
        <v>1</v>
      </c>
      <c r="N44" s="202">
        <v>1.64</v>
      </c>
      <c r="O44" s="202">
        <v>2.3199999999999998</v>
      </c>
      <c r="P44" s="202">
        <v>12.08</v>
      </c>
      <c r="Q44" s="202">
        <v>3.95</v>
      </c>
      <c r="R44" s="202">
        <v>7.95</v>
      </c>
      <c r="S44" s="202">
        <v>4.8099999999999996</v>
      </c>
      <c r="T44" s="202">
        <v>0</v>
      </c>
      <c r="U44" s="202">
        <v>1.61</v>
      </c>
      <c r="V44" s="202">
        <v>4.13</v>
      </c>
      <c r="W44" s="202">
        <v>8.8699999999999992</v>
      </c>
      <c r="X44" s="202">
        <v>19.87</v>
      </c>
      <c r="Y44" s="202">
        <v>0</v>
      </c>
      <c r="Z44" s="202">
        <v>64.53</v>
      </c>
      <c r="AA44" s="202">
        <v>8.8699999999999992</v>
      </c>
      <c r="AB44" s="202">
        <v>0</v>
      </c>
      <c r="AC44" s="202">
        <v>20.190000000000001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49.39</v>
      </c>
      <c r="AJ44" s="202">
        <v>0</v>
      </c>
      <c r="AK44" s="202">
        <v>15.61</v>
      </c>
      <c r="AL44" s="202">
        <v>0</v>
      </c>
      <c r="AM44" s="202">
        <v>0</v>
      </c>
      <c r="AN44" s="202">
        <v>0</v>
      </c>
      <c r="AO44" s="202">
        <v>186.77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30.48</v>
      </c>
      <c r="H45" s="202">
        <v>0</v>
      </c>
      <c r="I45" s="202">
        <v>0</v>
      </c>
      <c r="J45" s="202">
        <v>37.06</v>
      </c>
      <c r="K45" s="202">
        <v>236.25</v>
      </c>
      <c r="L45" s="202">
        <v>4.3099999999999996</v>
      </c>
      <c r="M45" s="202">
        <v>1</v>
      </c>
      <c r="N45" s="202">
        <v>1.64</v>
      </c>
      <c r="O45" s="202">
        <v>2.3199999999999998</v>
      </c>
      <c r="P45" s="202">
        <v>0.75</v>
      </c>
      <c r="Q45" s="202">
        <v>3.95</v>
      </c>
      <c r="R45" s="202">
        <v>7.95</v>
      </c>
      <c r="S45" s="202">
        <v>4.8099999999999996</v>
      </c>
      <c r="T45" s="202">
        <v>0</v>
      </c>
      <c r="U45" s="202">
        <v>1.61</v>
      </c>
      <c r="V45" s="202">
        <v>4.13</v>
      </c>
      <c r="W45" s="202">
        <v>8.8699999999999992</v>
      </c>
      <c r="X45" s="202">
        <v>19.87</v>
      </c>
      <c r="Y45" s="202">
        <v>0</v>
      </c>
      <c r="Z45" s="202">
        <v>64.53</v>
      </c>
      <c r="AA45" s="202">
        <v>8.8699999999999992</v>
      </c>
      <c r="AB45" s="202">
        <v>0</v>
      </c>
      <c r="AC45" s="202">
        <v>20.190000000000001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49.39</v>
      </c>
      <c r="AJ45" s="202">
        <v>0</v>
      </c>
      <c r="AK45" s="202">
        <v>15.61</v>
      </c>
      <c r="AL45" s="202">
        <v>0</v>
      </c>
      <c r="AM45" s="202">
        <v>0</v>
      </c>
      <c r="AN45" s="202">
        <v>0</v>
      </c>
      <c r="AO45" s="202">
        <v>186.77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30.48</v>
      </c>
      <c r="H46" s="202">
        <v>0</v>
      </c>
      <c r="I46" s="202">
        <v>0</v>
      </c>
      <c r="J46" s="202">
        <v>37.06</v>
      </c>
      <c r="K46" s="202">
        <v>236.25</v>
      </c>
      <c r="L46" s="202">
        <v>4.3099999999999996</v>
      </c>
      <c r="M46" s="202">
        <v>1</v>
      </c>
      <c r="N46" s="202">
        <v>1.64</v>
      </c>
      <c r="O46" s="202">
        <v>2.3199999999999998</v>
      </c>
      <c r="P46" s="202">
        <v>0.75</v>
      </c>
      <c r="Q46" s="202">
        <v>3.95</v>
      </c>
      <c r="R46" s="202">
        <v>7.95</v>
      </c>
      <c r="S46" s="202">
        <v>4.8099999999999996</v>
      </c>
      <c r="T46" s="202">
        <v>0</v>
      </c>
      <c r="U46" s="202">
        <v>1.61</v>
      </c>
      <c r="V46" s="202">
        <v>4.13</v>
      </c>
      <c r="W46" s="202">
        <v>8.8699999999999992</v>
      </c>
      <c r="X46" s="202">
        <v>19.87</v>
      </c>
      <c r="Y46" s="202">
        <v>0</v>
      </c>
      <c r="Z46" s="202">
        <v>64.53</v>
      </c>
      <c r="AA46" s="202">
        <v>8.8699999999999992</v>
      </c>
      <c r="AB46" s="202">
        <v>0</v>
      </c>
      <c r="AC46" s="202">
        <v>20.190000000000001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47.41</v>
      </c>
      <c r="AJ46" s="202">
        <v>0</v>
      </c>
      <c r="AK46" s="202">
        <v>15.61</v>
      </c>
      <c r="AL46" s="202">
        <v>0</v>
      </c>
      <c r="AM46" s="202">
        <v>0</v>
      </c>
      <c r="AN46" s="202">
        <v>0</v>
      </c>
      <c r="AO46" s="202">
        <v>186.77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30.48</v>
      </c>
      <c r="H47" s="202">
        <v>0</v>
      </c>
      <c r="I47" s="202">
        <v>0</v>
      </c>
      <c r="J47" s="202">
        <v>37.06</v>
      </c>
      <c r="K47" s="202">
        <v>236.25</v>
      </c>
      <c r="L47" s="202">
        <v>4.3099999999999996</v>
      </c>
      <c r="M47" s="202">
        <v>1</v>
      </c>
      <c r="N47" s="202">
        <v>1.64</v>
      </c>
      <c r="O47" s="202">
        <v>2.3199999999999998</v>
      </c>
      <c r="P47" s="202">
        <v>5.29</v>
      </c>
      <c r="Q47" s="202">
        <v>3.95</v>
      </c>
      <c r="R47" s="202">
        <v>7.95</v>
      </c>
      <c r="S47" s="202">
        <v>4.8099999999999996</v>
      </c>
      <c r="T47" s="202">
        <v>0</v>
      </c>
      <c r="U47" s="202">
        <v>1.61</v>
      </c>
      <c r="V47" s="202">
        <v>4.13</v>
      </c>
      <c r="W47" s="202">
        <v>8.8699999999999992</v>
      </c>
      <c r="X47" s="202">
        <v>19.87</v>
      </c>
      <c r="Y47" s="202">
        <v>0</v>
      </c>
      <c r="Z47" s="202">
        <v>64.53</v>
      </c>
      <c r="AA47" s="202">
        <v>8.8699999999999992</v>
      </c>
      <c r="AB47" s="202">
        <v>0</v>
      </c>
      <c r="AC47" s="202">
        <v>21.19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47.41</v>
      </c>
      <c r="AJ47" s="202">
        <v>0</v>
      </c>
      <c r="AK47" s="202">
        <v>15.61</v>
      </c>
      <c r="AL47" s="202">
        <v>0</v>
      </c>
      <c r="AM47" s="202">
        <v>0</v>
      </c>
      <c r="AN47" s="202">
        <v>0</v>
      </c>
      <c r="AO47" s="202">
        <v>186.77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30.48</v>
      </c>
      <c r="H48" s="202">
        <v>0</v>
      </c>
      <c r="I48" s="202">
        <v>0</v>
      </c>
      <c r="J48" s="202">
        <v>37.06</v>
      </c>
      <c r="K48" s="202">
        <v>236.25</v>
      </c>
      <c r="L48" s="202">
        <v>4.3099999999999996</v>
      </c>
      <c r="M48" s="202">
        <v>1</v>
      </c>
      <c r="N48" s="202">
        <v>1.64</v>
      </c>
      <c r="O48" s="202">
        <v>2.3199999999999998</v>
      </c>
      <c r="P48" s="202">
        <v>5.29</v>
      </c>
      <c r="Q48" s="202">
        <v>3.95</v>
      </c>
      <c r="R48" s="202">
        <v>7.95</v>
      </c>
      <c r="S48" s="202">
        <v>4.8099999999999996</v>
      </c>
      <c r="T48" s="202">
        <v>0</v>
      </c>
      <c r="U48" s="202">
        <v>1.61</v>
      </c>
      <c r="V48" s="202">
        <v>4.13</v>
      </c>
      <c r="W48" s="202">
        <v>8.8699999999999992</v>
      </c>
      <c r="X48" s="202">
        <v>19.87</v>
      </c>
      <c r="Y48" s="202">
        <v>0</v>
      </c>
      <c r="Z48" s="202">
        <v>64.53</v>
      </c>
      <c r="AA48" s="202">
        <v>8.8699999999999992</v>
      </c>
      <c r="AB48" s="202">
        <v>0</v>
      </c>
      <c r="AC48" s="202">
        <v>21.19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47.41</v>
      </c>
      <c r="AJ48" s="202">
        <v>0</v>
      </c>
      <c r="AK48" s="202">
        <v>15.61</v>
      </c>
      <c r="AL48" s="202">
        <v>0</v>
      </c>
      <c r="AM48" s="202">
        <v>0</v>
      </c>
      <c r="AN48" s="202">
        <v>0</v>
      </c>
      <c r="AO48" s="202">
        <v>186.77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30.48</v>
      </c>
      <c r="H49" s="202">
        <v>0</v>
      </c>
      <c r="I49" s="202">
        <v>0</v>
      </c>
      <c r="J49" s="202">
        <v>37.06</v>
      </c>
      <c r="K49" s="202">
        <v>236.25</v>
      </c>
      <c r="L49" s="202">
        <v>4.3099999999999996</v>
      </c>
      <c r="M49" s="202">
        <v>1</v>
      </c>
      <c r="N49" s="202">
        <v>1.64</v>
      </c>
      <c r="O49" s="202">
        <v>2.3199999999999998</v>
      </c>
      <c r="P49" s="202">
        <v>4.0199999999999996</v>
      </c>
      <c r="Q49" s="202">
        <v>3.95</v>
      </c>
      <c r="R49" s="202">
        <v>7.95</v>
      </c>
      <c r="S49" s="202">
        <v>4.8099999999999996</v>
      </c>
      <c r="T49" s="202">
        <v>0</v>
      </c>
      <c r="U49" s="202">
        <v>1.61</v>
      </c>
      <c r="V49" s="202">
        <v>4.13</v>
      </c>
      <c r="W49" s="202">
        <v>8.8699999999999992</v>
      </c>
      <c r="X49" s="202">
        <v>19.87</v>
      </c>
      <c r="Y49" s="202">
        <v>0</v>
      </c>
      <c r="Z49" s="202">
        <v>64.53</v>
      </c>
      <c r="AA49" s="202">
        <v>8.8699999999999992</v>
      </c>
      <c r="AB49" s="202">
        <v>0</v>
      </c>
      <c r="AC49" s="202">
        <v>21.19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47.41</v>
      </c>
      <c r="AJ49" s="202">
        <v>0</v>
      </c>
      <c r="AK49" s="202">
        <v>15.61</v>
      </c>
      <c r="AL49" s="202">
        <v>0</v>
      </c>
      <c r="AM49" s="202">
        <v>0</v>
      </c>
      <c r="AN49" s="202">
        <v>0</v>
      </c>
      <c r="AO49" s="202">
        <v>186.77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30.48</v>
      </c>
      <c r="H50" s="202">
        <v>0</v>
      </c>
      <c r="I50" s="202">
        <v>0</v>
      </c>
      <c r="J50" s="202">
        <v>37.06</v>
      </c>
      <c r="K50" s="202">
        <v>236.25</v>
      </c>
      <c r="L50" s="202">
        <v>4.3099999999999996</v>
      </c>
      <c r="M50" s="202">
        <v>1</v>
      </c>
      <c r="N50" s="202">
        <v>1.64</v>
      </c>
      <c r="O50" s="202">
        <v>2.3199999999999998</v>
      </c>
      <c r="P50" s="202">
        <v>4.0199999999999996</v>
      </c>
      <c r="Q50" s="202">
        <v>3.95</v>
      </c>
      <c r="R50" s="202">
        <v>7.95</v>
      </c>
      <c r="S50" s="202">
        <v>4.8099999999999996</v>
      </c>
      <c r="T50" s="202">
        <v>0</v>
      </c>
      <c r="U50" s="202">
        <v>1.61</v>
      </c>
      <c r="V50" s="202">
        <v>4.13</v>
      </c>
      <c r="W50" s="202">
        <v>8.8699999999999992</v>
      </c>
      <c r="X50" s="202">
        <v>19.87</v>
      </c>
      <c r="Y50" s="202">
        <v>0</v>
      </c>
      <c r="Z50" s="202">
        <v>64.53</v>
      </c>
      <c r="AA50" s="202">
        <v>8.8699999999999992</v>
      </c>
      <c r="AB50" s="202">
        <v>0</v>
      </c>
      <c r="AC50" s="202">
        <v>21.19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47.41</v>
      </c>
      <c r="AJ50" s="202">
        <v>0</v>
      </c>
      <c r="AK50" s="202">
        <v>15.61</v>
      </c>
      <c r="AL50" s="202">
        <v>0</v>
      </c>
      <c r="AM50" s="202">
        <v>0</v>
      </c>
      <c r="AN50" s="202">
        <v>0</v>
      </c>
      <c r="AO50" s="202">
        <v>186.77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30.48</v>
      </c>
      <c r="H51" s="202">
        <v>0</v>
      </c>
      <c r="I51" s="202">
        <v>0</v>
      </c>
      <c r="J51" s="202">
        <v>37.06</v>
      </c>
      <c r="K51" s="202">
        <v>236.25</v>
      </c>
      <c r="L51" s="202">
        <v>4.3099999999999996</v>
      </c>
      <c r="M51" s="202">
        <v>1</v>
      </c>
      <c r="N51" s="202">
        <v>1.64</v>
      </c>
      <c r="O51" s="202">
        <v>2.3199999999999998</v>
      </c>
      <c r="P51" s="202">
        <v>3.27</v>
      </c>
      <c r="Q51" s="202">
        <v>3.95</v>
      </c>
      <c r="R51" s="202">
        <v>7.95</v>
      </c>
      <c r="S51" s="202">
        <v>4.8099999999999996</v>
      </c>
      <c r="T51" s="202">
        <v>0</v>
      </c>
      <c r="U51" s="202">
        <v>1.61</v>
      </c>
      <c r="V51" s="202">
        <v>4.13</v>
      </c>
      <c r="W51" s="202">
        <v>8.8699999999999992</v>
      </c>
      <c r="X51" s="202">
        <v>19.420000000000002</v>
      </c>
      <c r="Y51" s="202">
        <v>0</v>
      </c>
      <c r="Z51" s="202">
        <v>64.53</v>
      </c>
      <c r="AA51" s="202">
        <v>8.8699999999999992</v>
      </c>
      <c r="AB51" s="202">
        <v>0</v>
      </c>
      <c r="AC51" s="202">
        <v>21.19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47.41</v>
      </c>
      <c r="AJ51" s="202">
        <v>0</v>
      </c>
      <c r="AK51" s="202">
        <v>15.61</v>
      </c>
      <c r="AL51" s="202">
        <v>0</v>
      </c>
      <c r="AM51" s="202">
        <v>0</v>
      </c>
      <c r="AN51" s="202">
        <v>0</v>
      </c>
      <c r="AO51" s="202">
        <v>183.66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30.48</v>
      </c>
      <c r="H52" s="202">
        <v>0</v>
      </c>
      <c r="I52" s="202">
        <v>0</v>
      </c>
      <c r="J52" s="202">
        <v>37.06</v>
      </c>
      <c r="K52" s="202">
        <v>236.25</v>
      </c>
      <c r="L52" s="202">
        <v>4.3099999999999996</v>
      </c>
      <c r="M52" s="202">
        <v>1</v>
      </c>
      <c r="N52" s="202">
        <v>1.64</v>
      </c>
      <c r="O52" s="202">
        <v>2.3199999999999998</v>
      </c>
      <c r="P52" s="202">
        <v>3.27</v>
      </c>
      <c r="Q52" s="202">
        <v>3.95</v>
      </c>
      <c r="R52" s="202">
        <v>7.95</v>
      </c>
      <c r="S52" s="202">
        <v>4.8099999999999996</v>
      </c>
      <c r="T52" s="202">
        <v>0</v>
      </c>
      <c r="U52" s="202">
        <v>1.61</v>
      </c>
      <c r="V52" s="202">
        <v>4.13</v>
      </c>
      <c r="W52" s="202">
        <v>8.8699999999999992</v>
      </c>
      <c r="X52" s="202">
        <v>19.420000000000002</v>
      </c>
      <c r="Y52" s="202">
        <v>0</v>
      </c>
      <c r="Z52" s="202">
        <v>64.53</v>
      </c>
      <c r="AA52" s="202">
        <v>8.8699999999999992</v>
      </c>
      <c r="AB52" s="202">
        <v>0</v>
      </c>
      <c r="AC52" s="202">
        <v>21.19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47.41</v>
      </c>
      <c r="AJ52" s="202">
        <v>0</v>
      </c>
      <c r="AK52" s="202">
        <v>15.61</v>
      </c>
      <c r="AL52" s="202">
        <v>0</v>
      </c>
      <c r="AM52" s="202">
        <v>0</v>
      </c>
      <c r="AN52" s="202">
        <v>0</v>
      </c>
      <c r="AO52" s="202">
        <v>183.66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30.48</v>
      </c>
      <c r="H53" s="202">
        <v>0</v>
      </c>
      <c r="I53" s="202">
        <v>0</v>
      </c>
      <c r="J53" s="202">
        <v>37.06</v>
      </c>
      <c r="K53" s="202">
        <v>236.25</v>
      </c>
      <c r="L53" s="202">
        <v>4.3099999999999996</v>
      </c>
      <c r="M53" s="202">
        <v>1</v>
      </c>
      <c r="N53" s="202">
        <v>1.64</v>
      </c>
      <c r="O53" s="202">
        <v>2.3199999999999998</v>
      </c>
      <c r="P53" s="202">
        <v>14.97</v>
      </c>
      <c r="Q53" s="202">
        <v>3.95</v>
      </c>
      <c r="R53" s="202">
        <v>7.95</v>
      </c>
      <c r="S53" s="202">
        <v>4.8099999999999996</v>
      </c>
      <c r="T53" s="202">
        <v>0</v>
      </c>
      <c r="U53" s="202">
        <v>1.77</v>
      </c>
      <c r="V53" s="202">
        <v>4.13</v>
      </c>
      <c r="W53" s="202">
        <v>8.8699999999999992</v>
      </c>
      <c r="X53" s="202">
        <v>19.420000000000002</v>
      </c>
      <c r="Y53" s="202">
        <v>0</v>
      </c>
      <c r="Z53" s="202">
        <v>64.53</v>
      </c>
      <c r="AA53" s="202">
        <v>8.8699999999999992</v>
      </c>
      <c r="AB53" s="202">
        <v>0</v>
      </c>
      <c r="AC53" s="202">
        <v>21.19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47.41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183.66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30.48</v>
      </c>
      <c r="H54" s="202">
        <v>0</v>
      </c>
      <c r="I54" s="202">
        <v>0</v>
      </c>
      <c r="J54" s="202">
        <v>37.06</v>
      </c>
      <c r="K54" s="202">
        <v>236.25</v>
      </c>
      <c r="L54" s="202">
        <v>4.3099999999999996</v>
      </c>
      <c r="M54" s="202">
        <v>1</v>
      </c>
      <c r="N54" s="202">
        <v>1.64</v>
      </c>
      <c r="O54" s="202">
        <v>2.3199999999999998</v>
      </c>
      <c r="P54" s="202">
        <v>15.35</v>
      </c>
      <c r="Q54" s="202">
        <v>3.95</v>
      </c>
      <c r="R54" s="202">
        <v>7.95</v>
      </c>
      <c r="S54" s="202">
        <v>4.8099999999999996</v>
      </c>
      <c r="T54" s="202">
        <v>0</v>
      </c>
      <c r="U54" s="202">
        <v>1.81</v>
      </c>
      <c r="V54" s="202">
        <v>4.13</v>
      </c>
      <c r="W54" s="202">
        <v>8.8699999999999992</v>
      </c>
      <c r="X54" s="202">
        <v>19.420000000000002</v>
      </c>
      <c r="Y54" s="202">
        <v>0</v>
      </c>
      <c r="Z54" s="202">
        <v>64.53</v>
      </c>
      <c r="AA54" s="202">
        <v>8.8699999999999992</v>
      </c>
      <c r="AB54" s="202">
        <v>0</v>
      </c>
      <c r="AC54" s="202">
        <v>21.19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47.41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183.66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30.48</v>
      </c>
      <c r="H55" s="202">
        <v>0</v>
      </c>
      <c r="I55" s="202">
        <v>0</v>
      </c>
      <c r="J55" s="202">
        <v>37.06</v>
      </c>
      <c r="K55" s="202">
        <v>236.25</v>
      </c>
      <c r="L55" s="202">
        <v>4.3099999999999996</v>
      </c>
      <c r="M55" s="202">
        <v>1</v>
      </c>
      <c r="N55" s="202">
        <v>1.64</v>
      </c>
      <c r="O55" s="202">
        <v>2.3199999999999998</v>
      </c>
      <c r="P55" s="202">
        <v>12.27</v>
      </c>
      <c r="Q55" s="202">
        <v>3.95</v>
      </c>
      <c r="R55" s="202">
        <v>7.95</v>
      </c>
      <c r="S55" s="202">
        <v>4.8099999999999996</v>
      </c>
      <c r="T55" s="202">
        <v>0</v>
      </c>
      <c r="U55" s="202">
        <v>0</v>
      </c>
      <c r="V55" s="202">
        <v>4.12</v>
      </c>
      <c r="W55" s="202">
        <v>8.8699999999999992</v>
      </c>
      <c r="X55" s="202">
        <v>19.420000000000002</v>
      </c>
      <c r="Y55" s="202">
        <v>0</v>
      </c>
      <c r="Z55" s="202">
        <v>64.53</v>
      </c>
      <c r="AA55" s="202">
        <v>8.8699999999999992</v>
      </c>
      <c r="AB55" s="202">
        <v>0</v>
      </c>
      <c r="AC55" s="202">
        <v>21.19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48.68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183.66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30.48</v>
      </c>
      <c r="H56" s="202">
        <v>0</v>
      </c>
      <c r="I56" s="202">
        <v>0</v>
      </c>
      <c r="J56" s="202">
        <v>37.06</v>
      </c>
      <c r="K56" s="202">
        <v>236.25</v>
      </c>
      <c r="L56" s="202">
        <v>4.3099999999999996</v>
      </c>
      <c r="M56" s="202">
        <v>1</v>
      </c>
      <c r="N56" s="202">
        <v>1.64</v>
      </c>
      <c r="O56" s="202">
        <v>2.3199999999999998</v>
      </c>
      <c r="P56" s="202">
        <v>12.27</v>
      </c>
      <c r="Q56" s="202">
        <v>3.95</v>
      </c>
      <c r="R56" s="202">
        <v>7.95</v>
      </c>
      <c r="S56" s="202">
        <v>4.8099999999999996</v>
      </c>
      <c r="T56" s="202">
        <v>0</v>
      </c>
      <c r="U56" s="202">
        <v>0</v>
      </c>
      <c r="V56" s="202">
        <v>4.12</v>
      </c>
      <c r="W56" s="202">
        <v>8.8699999999999992</v>
      </c>
      <c r="X56" s="202">
        <v>19.420000000000002</v>
      </c>
      <c r="Y56" s="202">
        <v>0</v>
      </c>
      <c r="Z56" s="202">
        <v>64.53</v>
      </c>
      <c r="AA56" s="202">
        <v>8.8699999999999992</v>
      </c>
      <c r="AB56" s="202">
        <v>0</v>
      </c>
      <c r="AC56" s="202">
        <v>21.19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48.68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183.66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30.48</v>
      </c>
      <c r="H57" s="202">
        <v>0</v>
      </c>
      <c r="I57" s="202">
        <v>0</v>
      </c>
      <c r="J57" s="202">
        <v>37.06</v>
      </c>
      <c r="K57" s="202">
        <v>236.25</v>
      </c>
      <c r="L57" s="202">
        <v>4.3099999999999996</v>
      </c>
      <c r="M57" s="202">
        <v>1</v>
      </c>
      <c r="N57" s="202">
        <v>1.64</v>
      </c>
      <c r="O57" s="202">
        <v>2.3199999999999998</v>
      </c>
      <c r="P57" s="202">
        <v>12.27</v>
      </c>
      <c r="Q57" s="202">
        <v>3.95</v>
      </c>
      <c r="R57" s="202">
        <v>7.95</v>
      </c>
      <c r="S57" s="202">
        <v>4.8099999999999996</v>
      </c>
      <c r="T57" s="202">
        <v>0</v>
      </c>
      <c r="U57" s="202">
        <v>0</v>
      </c>
      <c r="V57" s="202">
        <v>4.12</v>
      </c>
      <c r="W57" s="202">
        <v>8.8699999999999992</v>
      </c>
      <c r="X57" s="202">
        <v>19.420000000000002</v>
      </c>
      <c r="Y57" s="202">
        <v>0</v>
      </c>
      <c r="Z57" s="202">
        <v>64.53</v>
      </c>
      <c r="AA57" s="202">
        <v>8.8699999999999992</v>
      </c>
      <c r="AB57" s="202">
        <v>0</v>
      </c>
      <c r="AC57" s="202">
        <v>21.58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48.68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183.66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30.48</v>
      </c>
      <c r="H58" s="202">
        <v>0</v>
      </c>
      <c r="I58" s="202">
        <v>0</v>
      </c>
      <c r="J58" s="202">
        <v>37.06</v>
      </c>
      <c r="K58" s="202">
        <v>236.25</v>
      </c>
      <c r="L58" s="202">
        <v>4.3099999999999996</v>
      </c>
      <c r="M58" s="202">
        <v>1</v>
      </c>
      <c r="N58" s="202">
        <v>1.64</v>
      </c>
      <c r="O58" s="202">
        <v>2.3199999999999998</v>
      </c>
      <c r="P58" s="202">
        <v>0.85</v>
      </c>
      <c r="Q58" s="202">
        <v>3.95</v>
      </c>
      <c r="R58" s="202">
        <v>7.95</v>
      </c>
      <c r="S58" s="202">
        <v>4.8099999999999996</v>
      </c>
      <c r="T58" s="202">
        <v>0</v>
      </c>
      <c r="U58" s="202">
        <v>0</v>
      </c>
      <c r="V58" s="202">
        <v>4.12</v>
      </c>
      <c r="W58" s="202">
        <v>8.8699999999999992</v>
      </c>
      <c r="X58" s="202">
        <v>19.420000000000002</v>
      </c>
      <c r="Y58" s="202">
        <v>0</v>
      </c>
      <c r="Z58" s="202">
        <v>64.53</v>
      </c>
      <c r="AA58" s="202">
        <v>8.8699999999999992</v>
      </c>
      <c r="AB58" s="202">
        <v>0</v>
      </c>
      <c r="AC58" s="202">
        <v>21.58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48.68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183.66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30.39</v>
      </c>
      <c r="H59" s="202">
        <v>0</v>
      </c>
      <c r="I59" s="202">
        <v>0</v>
      </c>
      <c r="J59" s="202">
        <v>37.54</v>
      </c>
      <c r="K59" s="202">
        <v>236.25</v>
      </c>
      <c r="L59" s="202">
        <v>4.3099999999999996</v>
      </c>
      <c r="M59" s="202">
        <v>1</v>
      </c>
      <c r="N59" s="202">
        <v>1.64</v>
      </c>
      <c r="O59" s="202">
        <v>2.3199999999999998</v>
      </c>
      <c r="P59" s="202">
        <v>0.85</v>
      </c>
      <c r="Q59" s="202">
        <v>3.95</v>
      </c>
      <c r="R59" s="202">
        <v>7.95</v>
      </c>
      <c r="S59" s="202">
        <v>4.8099999999999996</v>
      </c>
      <c r="T59" s="202">
        <v>0</v>
      </c>
      <c r="U59" s="202">
        <v>0</v>
      </c>
      <c r="V59" s="202">
        <v>1.92</v>
      </c>
      <c r="W59" s="202">
        <v>0.62</v>
      </c>
      <c r="X59" s="202">
        <v>1.37</v>
      </c>
      <c r="Y59" s="202">
        <v>0</v>
      </c>
      <c r="Z59" s="202">
        <v>64.53</v>
      </c>
      <c r="AA59" s="202">
        <v>8.8699999999999992</v>
      </c>
      <c r="AB59" s="202">
        <v>0</v>
      </c>
      <c r="AC59" s="202">
        <v>21.58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48.68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183.66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30.39</v>
      </c>
      <c r="H60" s="202">
        <v>0</v>
      </c>
      <c r="I60" s="202">
        <v>0</v>
      </c>
      <c r="J60" s="202">
        <v>37.54</v>
      </c>
      <c r="K60" s="202">
        <v>236.25</v>
      </c>
      <c r="L60" s="202">
        <v>4.3099999999999996</v>
      </c>
      <c r="M60" s="202">
        <v>1</v>
      </c>
      <c r="N60" s="202">
        <v>1.64</v>
      </c>
      <c r="O60" s="202">
        <v>2.3199999999999998</v>
      </c>
      <c r="P60" s="202">
        <v>0.85</v>
      </c>
      <c r="Q60" s="202">
        <v>3.95</v>
      </c>
      <c r="R60" s="202">
        <v>7.95</v>
      </c>
      <c r="S60" s="202">
        <v>4.8099999999999996</v>
      </c>
      <c r="T60" s="202">
        <v>0</v>
      </c>
      <c r="U60" s="202">
        <v>0</v>
      </c>
      <c r="V60" s="202">
        <v>1.92</v>
      </c>
      <c r="W60" s="202">
        <v>0.62</v>
      </c>
      <c r="X60" s="202">
        <v>1.37</v>
      </c>
      <c r="Y60" s="202">
        <v>0</v>
      </c>
      <c r="Z60" s="202">
        <v>64.53</v>
      </c>
      <c r="AA60" s="202">
        <v>8.8699999999999992</v>
      </c>
      <c r="AB60" s="202">
        <v>0</v>
      </c>
      <c r="AC60" s="202">
        <v>21.58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48.68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183.66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30.39</v>
      </c>
      <c r="H61" s="202">
        <v>0</v>
      </c>
      <c r="I61" s="202">
        <v>0</v>
      </c>
      <c r="J61" s="202">
        <v>37.54</v>
      </c>
      <c r="K61" s="202">
        <v>236.25</v>
      </c>
      <c r="L61" s="202">
        <v>4.3099999999999996</v>
      </c>
      <c r="M61" s="202">
        <v>1</v>
      </c>
      <c r="N61" s="202">
        <v>1.64</v>
      </c>
      <c r="O61" s="202">
        <v>2.3199999999999998</v>
      </c>
      <c r="P61" s="202">
        <v>0.85</v>
      </c>
      <c r="Q61" s="202">
        <v>3.95</v>
      </c>
      <c r="R61" s="202">
        <v>7.95</v>
      </c>
      <c r="S61" s="202">
        <v>4.8099999999999996</v>
      </c>
      <c r="T61" s="202">
        <v>0</v>
      </c>
      <c r="U61" s="202">
        <v>0</v>
      </c>
      <c r="V61" s="202">
        <v>1.92</v>
      </c>
      <c r="W61" s="202">
        <v>0.62</v>
      </c>
      <c r="X61" s="202">
        <v>1.37</v>
      </c>
      <c r="Y61" s="202">
        <v>0</v>
      </c>
      <c r="Z61" s="202">
        <v>64.53</v>
      </c>
      <c r="AA61" s="202">
        <v>8.8699999999999992</v>
      </c>
      <c r="AB61" s="202">
        <v>0</v>
      </c>
      <c r="AC61" s="202">
        <v>21.58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48.68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183.66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30.39</v>
      </c>
      <c r="H62" s="202">
        <v>0</v>
      </c>
      <c r="I62" s="202">
        <v>0</v>
      </c>
      <c r="J62" s="202">
        <v>37.54</v>
      </c>
      <c r="K62" s="202">
        <v>236.25</v>
      </c>
      <c r="L62" s="202">
        <v>4.3099999999999996</v>
      </c>
      <c r="M62" s="202">
        <v>1</v>
      </c>
      <c r="N62" s="202">
        <v>1.64</v>
      </c>
      <c r="O62" s="202">
        <v>2.3199999999999998</v>
      </c>
      <c r="P62" s="202">
        <v>0.85</v>
      </c>
      <c r="Q62" s="202">
        <v>3.95</v>
      </c>
      <c r="R62" s="202">
        <v>7.95</v>
      </c>
      <c r="S62" s="202">
        <v>4.8099999999999996</v>
      </c>
      <c r="T62" s="202">
        <v>0</v>
      </c>
      <c r="U62" s="202">
        <v>0</v>
      </c>
      <c r="V62" s="202">
        <v>1.92</v>
      </c>
      <c r="W62" s="202">
        <v>0.62</v>
      </c>
      <c r="X62" s="202">
        <v>1.37</v>
      </c>
      <c r="Y62" s="202">
        <v>0</v>
      </c>
      <c r="Z62" s="202">
        <v>35.479999999999997</v>
      </c>
      <c r="AA62" s="202">
        <v>8.8699999999999992</v>
      </c>
      <c r="AB62" s="202">
        <v>0</v>
      </c>
      <c r="AC62" s="202">
        <v>21.58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48.68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183.66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30.39</v>
      </c>
      <c r="H63" s="202">
        <v>0</v>
      </c>
      <c r="I63" s="202">
        <v>0</v>
      </c>
      <c r="J63" s="202">
        <v>37.54</v>
      </c>
      <c r="K63" s="202">
        <v>234.56</v>
      </c>
      <c r="L63" s="202">
        <v>0.23</v>
      </c>
      <c r="M63" s="202">
        <v>1</v>
      </c>
      <c r="N63" s="202">
        <v>1.64</v>
      </c>
      <c r="O63" s="202">
        <v>2.3199999999999998</v>
      </c>
      <c r="P63" s="202">
        <v>0.85</v>
      </c>
      <c r="Q63" s="202">
        <v>0.28000000000000003</v>
      </c>
      <c r="R63" s="202">
        <v>0.59</v>
      </c>
      <c r="S63" s="202">
        <v>0.37</v>
      </c>
      <c r="T63" s="202">
        <v>0</v>
      </c>
      <c r="U63" s="202">
        <v>0</v>
      </c>
      <c r="V63" s="202">
        <v>1.92</v>
      </c>
      <c r="W63" s="202">
        <v>0.62</v>
      </c>
      <c r="X63" s="202">
        <v>1.37</v>
      </c>
      <c r="Y63" s="202">
        <v>0</v>
      </c>
      <c r="Z63" s="202">
        <v>5.45</v>
      </c>
      <c r="AA63" s="202">
        <v>0</v>
      </c>
      <c r="AB63" s="202">
        <v>0</v>
      </c>
      <c r="AC63" s="202">
        <v>21.58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48.68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183.66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30.39</v>
      </c>
      <c r="H64" s="202">
        <v>0</v>
      </c>
      <c r="I64" s="202">
        <v>0</v>
      </c>
      <c r="J64" s="202">
        <v>37.54</v>
      </c>
      <c r="K64" s="202">
        <v>215.19</v>
      </c>
      <c r="L64" s="202">
        <v>0.23</v>
      </c>
      <c r="M64" s="202">
        <v>1</v>
      </c>
      <c r="N64" s="202">
        <v>1.64</v>
      </c>
      <c r="O64" s="202">
        <v>2.3199999999999998</v>
      </c>
      <c r="P64" s="202">
        <v>0.85</v>
      </c>
      <c r="Q64" s="202">
        <v>0.28000000000000003</v>
      </c>
      <c r="R64" s="202">
        <v>0.59</v>
      </c>
      <c r="S64" s="202">
        <v>0.37</v>
      </c>
      <c r="T64" s="202">
        <v>0</v>
      </c>
      <c r="U64" s="202">
        <v>0</v>
      </c>
      <c r="V64" s="202">
        <v>1.92</v>
      </c>
      <c r="W64" s="202">
        <v>0.62</v>
      </c>
      <c r="X64" s="202">
        <v>1.37</v>
      </c>
      <c r="Y64" s="202">
        <v>0</v>
      </c>
      <c r="Z64" s="202">
        <v>5.45</v>
      </c>
      <c r="AA64" s="202">
        <v>0</v>
      </c>
      <c r="AB64" s="202">
        <v>0</v>
      </c>
      <c r="AC64" s="202">
        <v>21.58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48.68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183.66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30.39</v>
      </c>
      <c r="H65" s="202">
        <v>0</v>
      </c>
      <c r="I65" s="202">
        <v>0</v>
      </c>
      <c r="J65" s="202">
        <v>37.54</v>
      </c>
      <c r="K65" s="202">
        <v>186.13</v>
      </c>
      <c r="L65" s="202">
        <v>0.23</v>
      </c>
      <c r="M65" s="202">
        <v>1</v>
      </c>
      <c r="N65" s="202">
        <v>1.64</v>
      </c>
      <c r="O65" s="202">
        <v>2.3199999999999998</v>
      </c>
      <c r="P65" s="202">
        <v>0.85</v>
      </c>
      <c r="Q65" s="202">
        <v>0.28000000000000003</v>
      </c>
      <c r="R65" s="202">
        <v>0.59</v>
      </c>
      <c r="S65" s="202">
        <v>0.37</v>
      </c>
      <c r="T65" s="202">
        <v>0</v>
      </c>
      <c r="U65" s="202">
        <v>0</v>
      </c>
      <c r="V65" s="202">
        <v>1.92</v>
      </c>
      <c r="W65" s="202">
        <v>0.62</v>
      </c>
      <c r="X65" s="202">
        <v>1.37</v>
      </c>
      <c r="Y65" s="202">
        <v>0</v>
      </c>
      <c r="Z65" s="202">
        <v>5.45</v>
      </c>
      <c r="AA65" s="202">
        <v>0</v>
      </c>
      <c r="AB65" s="202">
        <v>0</v>
      </c>
      <c r="AC65" s="202">
        <v>21.58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48.68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183.66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30.39</v>
      </c>
      <c r="H66" s="202">
        <v>0</v>
      </c>
      <c r="I66" s="202">
        <v>0</v>
      </c>
      <c r="J66" s="202">
        <v>37.54</v>
      </c>
      <c r="K66" s="202">
        <v>178.39</v>
      </c>
      <c r="L66" s="202">
        <v>0.23</v>
      </c>
      <c r="M66" s="202">
        <v>1</v>
      </c>
      <c r="N66" s="202">
        <v>1.64</v>
      </c>
      <c r="O66" s="202">
        <v>2.3199999999999998</v>
      </c>
      <c r="P66" s="202">
        <v>0.85</v>
      </c>
      <c r="Q66" s="202">
        <v>0.28000000000000003</v>
      </c>
      <c r="R66" s="202">
        <v>0.59</v>
      </c>
      <c r="S66" s="202">
        <v>0.37</v>
      </c>
      <c r="T66" s="202">
        <v>0</v>
      </c>
      <c r="U66" s="202">
        <v>0</v>
      </c>
      <c r="V66" s="202">
        <v>1.92</v>
      </c>
      <c r="W66" s="202">
        <v>0.62</v>
      </c>
      <c r="X66" s="202">
        <v>1.37</v>
      </c>
      <c r="Y66" s="202">
        <v>0</v>
      </c>
      <c r="Z66" s="202">
        <v>5.45</v>
      </c>
      <c r="AA66" s="202">
        <v>0</v>
      </c>
      <c r="AB66" s="202">
        <v>0</v>
      </c>
      <c r="AC66" s="202">
        <v>21.58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48.68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183.66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30.39</v>
      </c>
      <c r="H67" s="202">
        <v>0</v>
      </c>
      <c r="I67" s="202">
        <v>0</v>
      </c>
      <c r="J67" s="202">
        <v>37.54</v>
      </c>
      <c r="K67" s="202">
        <v>177.42</v>
      </c>
      <c r="L67" s="202">
        <v>0.23</v>
      </c>
      <c r="M67" s="202">
        <v>1</v>
      </c>
      <c r="N67" s="202">
        <v>1.64</v>
      </c>
      <c r="O67" s="202">
        <v>2.3199999999999998</v>
      </c>
      <c r="P67" s="202">
        <v>0.85</v>
      </c>
      <c r="Q67" s="202">
        <v>0.28000000000000003</v>
      </c>
      <c r="R67" s="202">
        <v>0.59</v>
      </c>
      <c r="S67" s="202">
        <v>0.37</v>
      </c>
      <c r="T67" s="202">
        <v>0</v>
      </c>
      <c r="U67" s="202">
        <v>0</v>
      </c>
      <c r="V67" s="202">
        <v>1.92</v>
      </c>
      <c r="W67" s="202">
        <v>0.62</v>
      </c>
      <c r="X67" s="202">
        <v>1.37</v>
      </c>
      <c r="Y67" s="202">
        <v>0</v>
      </c>
      <c r="Z67" s="202">
        <v>5.45</v>
      </c>
      <c r="AA67" s="202">
        <v>0</v>
      </c>
      <c r="AB67" s="202">
        <v>0</v>
      </c>
      <c r="AC67" s="202">
        <v>21.58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48.68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183.66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30.39</v>
      </c>
      <c r="H68" s="202">
        <v>0</v>
      </c>
      <c r="I68" s="202">
        <v>0</v>
      </c>
      <c r="J68" s="202">
        <v>37.54</v>
      </c>
      <c r="K68" s="202">
        <v>151.27000000000001</v>
      </c>
      <c r="L68" s="202">
        <v>0.23</v>
      </c>
      <c r="M68" s="202">
        <v>1</v>
      </c>
      <c r="N68" s="202">
        <v>1.64</v>
      </c>
      <c r="O68" s="202">
        <v>2.3199999999999998</v>
      </c>
      <c r="P68" s="202">
        <v>0.85</v>
      </c>
      <c r="Q68" s="202">
        <v>0.28000000000000003</v>
      </c>
      <c r="R68" s="202">
        <v>0.59</v>
      </c>
      <c r="S68" s="202">
        <v>0.37</v>
      </c>
      <c r="T68" s="202">
        <v>0</v>
      </c>
      <c r="U68" s="202">
        <v>0</v>
      </c>
      <c r="V68" s="202">
        <v>1.92</v>
      </c>
      <c r="W68" s="202">
        <v>0.62</v>
      </c>
      <c r="X68" s="202">
        <v>1.37</v>
      </c>
      <c r="Y68" s="202">
        <v>0</v>
      </c>
      <c r="Z68" s="202">
        <v>5.45</v>
      </c>
      <c r="AA68" s="202">
        <v>0</v>
      </c>
      <c r="AB68" s="202">
        <v>0</v>
      </c>
      <c r="AC68" s="202">
        <v>21.58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48.68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183.66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30.39</v>
      </c>
      <c r="H69" s="202">
        <v>0</v>
      </c>
      <c r="I69" s="202">
        <v>0</v>
      </c>
      <c r="J69" s="202">
        <v>37.54</v>
      </c>
      <c r="K69" s="202">
        <v>76.69</v>
      </c>
      <c r="L69" s="202">
        <v>0.23</v>
      </c>
      <c r="M69" s="202">
        <v>1</v>
      </c>
      <c r="N69" s="202">
        <v>1.64</v>
      </c>
      <c r="O69" s="202">
        <v>2.3199999999999998</v>
      </c>
      <c r="P69" s="202">
        <v>0.85</v>
      </c>
      <c r="Q69" s="202">
        <v>0.28000000000000003</v>
      </c>
      <c r="R69" s="202">
        <v>0.59</v>
      </c>
      <c r="S69" s="202">
        <v>0.37</v>
      </c>
      <c r="T69" s="202">
        <v>0</v>
      </c>
      <c r="U69" s="202">
        <v>0</v>
      </c>
      <c r="V69" s="202">
        <v>1.92</v>
      </c>
      <c r="W69" s="202">
        <v>0.62</v>
      </c>
      <c r="X69" s="202">
        <v>1.37</v>
      </c>
      <c r="Y69" s="202">
        <v>0</v>
      </c>
      <c r="Z69" s="202">
        <v>5.45</v>
      </c>
      <c r="AA69" s="202">
        <v>0</v>
      </c>
      <c r="AB69" s="202">
        <v>0</v>
      </c>
      <c r="AC69" s="202">
        <v>21.58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48.68</v>
      </c>
      <c r="AJ69" s="202">
        <v>0</v>
      </c>
      <c r="AK69" s="202">
        <v>15.61</v>
      </c>
      <c r="AL69" s="202">
        <v>0</v>
      </c>
      <c r="AM69" s="202">
        <v>0</v>
      </c>
      <c r="AN69" s="202">
        <v>0</v>
      </c>
      <c r="AO69" s="202">
        <v>183.66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30.39</v>
      </c>
      <c r="H70" s="202">
        <v>0</v>
      </c>
      <c r="I70" s="202">
        <v>0</v>
      </c>
      <c r="J70" s="202">
        <v>37.54</v>
      </c>
      <c r="K70" s="202">
        <v>73.790000000000006</v>
      </c>
      <c r="L70" s="202">
        <v>0.23</v>
      </c>
      <c r="M70" s="202">
        <v>1</v>
      </c>
      <c r="N70" s="202">
        <v>1.64</v>
      </c>
      <c r="O70" s="202">
        <v>2.3199999999999998</v>
      </c>
      <c r="P70" s="202">
        <v>0.85</v>
      </c>
      <c r="Q70" s="202">
        <v>0.28000000000000003</v>
      </c>
      <c r="R70" s="202">
        <v>0.59</v>
      </c>
      <c r="S70" s="202">
        <v>0.37</v>
      </c>
      <c r="T70" s="202">
        <v>0</v>
      </c>
      <c r="U70" s="202">
        <v>0</v>
      </c>
      <c r="V70" s="202">
        <v>1.92</v>
      </c>
      <c r="W70" s="202">
        <v>0.62</v>
      </c>
      <c r="X70" s="202">
        <v>1.37</v>
      </c>
      <c r="Y70" s="202">
        <v>0</v>
      </c>
      <c r="Z70" s="202">
        <v>5.45</v>
      </c>
      <c r="AA70" s="202">
        <v>0</v>
      </c>
      <c r="AB70" s="202">
        <v>0</v>
      </c>
      <c r="AC70" s="202">
        <v>21.58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48.68</v>
      </c>
      <c r="AJ70" s="202">
        <v>0</v>
      </c>
      <c r="AK70" s="202">
        <v>15.61</v>
      </c>
      <c r="AL70" s="202">
        <v>0</v>
      </c>
      <c r="AM70" s="202">
        <v>0</v>
      </c>
      <c r="AN70" s="202">
        <v>0</v>
      </c>
      <c r="AO70" s="202">
        <v>183.66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30.39</v>
      </c>
      <c r="H71" s="202">
        <v>0</v>
      </c>
      <c r="I71" s="202">
        <v>0</v>
      </c>
      <c r="J71" s="202">
        <v>37.54</v>
      </c>
      <c r="K71" s="202">
        <v>73.790000000000006</v>
      </c>
      <c r="L71" s="202">
        <v>0.23</v>
      </c>
      <c r="M71" s="202">
        <v>1</v>
      </c>
      <c r="N71" s="202">
        <v>1.64</v>
      </c>
      <c r="O71" s="202">
        <v>2.3199999999999998</v>
      </c>
      <c r="P71" s="202">
        <v>0.85</v>
      </c>
      <c r="Q71" s="202">
        <v>0.28000000000000003</v>
      </c>
      <c r="R71" s="202">
        <v>0.59</v>
      </c>
      <c r="S71" s="202">
        <v>0.37</v>
      </c>
      <c r="T71" s="202">
        <v>0</v>
      </c>
      <c r="U71" s="202">
        <v>0</v>
      </c>
      <c r="V71" s="202">
        <v>1.92</v>
      </c>
      <c r="W71" s="202">
        <v>0.62</v>
      </c>
      <c r="X71" s="202">
        <v>1.37</v>
      </c>
      <c r="Y71" s="202">
        <v>0</v>
      </c>
      <c r="Z71" s="202">
        <v>5.45</v>
      </c>
      <c r="AA71" s="202">
        <v>0</v>
      </c>
      <c r="AB71" s="202">
        <v>0</v>
      </c>
      <c r="AC71" s="202">
        <v>21.58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48.68</v>
      </c>
      <c r="AJ71" s="202">
        <v>0</v>
      </c>
      <c r="AK71" s="202">
        <v>15.61</v>
      </c>
      <c r="AL71" s="202">
        <v>0</v>
      </c>
      <c r="AM71" s="202">
        <v>0</v>
      </c>
      <c r="AN71" s="202">
        <v>0</v>
      </c>
      <c r="AO71" s="202">
        <v>183.66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30.39</v>
      </c>
      <c r="H72" s="202">
        <v>0</v>
      </c>
      <c r="I72" s="202">
        <v>0</v>
      </c>
      <c r="J72" s="202">
        <v>1.93</v>
      </c>
      <c r="K72" s="202">
        <v>73.790000000000006</v>
      </c>
      <c r="L72" s="202">
        <v>0.23</v>
      </c>
      <c r="M72" s="202">
        <v>1</v>
      </c>
      <c r="N72" s="202">
        <v>1.64</v>
      </c>
      <c r="O72" s="202">
        <v>2.3199999999999998</v>
      </c>
      <c r="P72" s="202">
        <v>0.85</v>
      </c>
      <c r="Q72" s="202">
        <v>0.28000000000000003</v>
      </c>
      <c r="R72" s="202">
        <v>0.59</v>
      </c>
      <c r="S72" s="202">
        <v>0.37</v>
      </c>
      <c r="T72" s="202">
        <v>0</v>
      </c>
      <c r="U72" s="202">
        <v>0</v>
      </c>
      <c r="V72" s="202">
        <v>1.92</v>
      </c>
      <c r="W72" s="202">
        <v>0.62</v>
      </c>
      <c r="X72" s="202">
        <v>1.37</v>
      </c>
      <c r="Y72" s="202">
        <v>0</v>
      </c>
      <c r="Z72" s="202">
        <v>5.45</v>
      </c>
      <c r="AA72" s="202">
        <v>0</v>
      </c>
      <c r="AB72" s="202">
        <v>0</v>
      </c>
      <c r="AC72" s="202">
        <v>21.58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48.68</v>
      </c>
      <c r="AJ72" s="202">
        <v>0</v>
      </c>
      <c r="AK72" s="202">
        <v>15.61</v>
      </c>
      <c r="AL72" s="202">
        <v>0</v>
      </c>
      <c r="AM72" s="202">
        <v>0</v>
      </c>
      <c r="AN72" s="202">
        <v>0</v>
      </c>
      <c r="AO72" s="202">
        <v>183.66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30.39</v>
      </c>
      <c r="H73" s="202">
        <v>0</v>
      </c>
      <c r="I73" s="202">
        <v>0</v>
      </c>
      <c r="J73" s="202">
        <v>4.8099999999999996</v>
      </c>
      <c r="K73" s="202">
        <v>83.47</v>
      </c>
      <c r="L73" s="202">
        <v>0.23</v>
      </c>
      <c r="M73" s="202">
        <v>1</v>
      </c>
      <c r="N73" s="202">
        <v>1.64</v>
      </c>
      <c r="O73" s="202">
        <v>2.3199999999999998</v>
      </c>
      <c r="P73" s="202">
        <v>0.85</v>
      </c>
      <c r="Q73" s="202">
        <v>0.28000000000000003</v>
      </c>
      <c r="R73" s="202">
        <v>0.77</v>
      </c>
      <c r="S73" s="202">
        <v>0.37</v>
      </c>
      <c r="T73" s="202">
        <v>0</v>
      </c>
      <c r="U73" s="202">
        <v>0</v>
      </c>
      <c r="V73" s="202">
        <v>1.92</v>
      </c>
      <c r="W73" s="202">
        <v>0.62</v>
      </c>
      <c r="X73" s="202">
        <v>1.37</v>
      </c>
      <c r="Y73" s="202">
        <v>0</v>
      </c>
      <c r="Z73" s="202">
        <v>5.45</v>
      </c>
      <c r="AA73" s="202">
        <v>1.08</v>
      </c>
      <c r="AB73" s="202">
        <v>0</v>
      </c>
      <c r="AC73" s="202">
        <v>21.58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48.68</v>
      </c>
      <c r="AJ73" s="202">
        <v>0</v>
      </c>
      <c r="AK73" s="202">
        <v>15.61</v>
      </c>
      <c r="AL73" s="202">
        <v>0</v>
      </c>
      <c r="AM73" s="202">
        <v>0</v>
      </c>
      <c r="AN73" s="202">
        <v>0</v>
      </c>
      <c r="AO73" s="202">
        <v>183.66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1.84</v>
      </c>
      <c r="E74" s="202">
        <v>0</v>
      </c>
      <c r="F74" s="202">
        <v>0</v>
      </c>
      <c r="G74" s="202">
        <v>30.39</v>
      </c>
      <c r="H74" s="202">
        <v>0</v>
      </c>
      <c r="I74" s="202">
        <v>0</v>
      </c>
      <c r="J74" s="202">
        <v>11.55</v>
      </c>
      <c r="K74" s="202">
        <v>73.790000000000006</v>
      </c>
      <c r="L74" s="202">
        <v>0.23</v>
      </c>
      <c r="M74" s="202">
        <v>1</v>
      </c>
      <c r="N74" s="202">
        <v>1.64</v>
      </c>
      <c r="O74" s="202">
        <v>2.3199999999999998</v>
      </c>
      <c r="P74" s="202">
        <v>0.85</v>
      </c>
      <c r="Q74" s="202">
        <v>0.28000000000000003</v>
      </c>
      <c r="R74" s="202">
        <v>0.59</v>
      </c>
      <c r="S74" s="202">
        <v>0.37</v>
      </c>
      <c r="T74" s="202">
        <v>0</v>
      </c>
      <c r="U74" s="202">
        <v>0</v>
      </c>
      <c r="V74" s="202">
        <v>1.92</v>
      </c>
      <c r="W74" s="202">
        <v>0.62</v>
      </c>
      <c r="X74" s="202">
        <v>1.37</v>
      </c>
      <c r="Y74" s="202">
        <v>0</v>
      </c>
      <c r="Z74" s="202">
        <v>5.45</v>
      </c>
      <c r="AA74" s="202">
        <v>1.08</v>
      </c>
      <c r="AB74" s="202">
        <v>0</v>
      </c>
      <c r="AC74" s="202">
        <v>21.58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48.68</v>
      </c>
      <c r="AJ74" s="202">
        <v>0</v>
      </c>
      <c r="AK74" s="202">
        <v>15.61</v>
      </c>
      <c r="AL74" s="202">
        <v>0</v>
      </c>
      <c r="AM74" s="202">
        <v>0</v>
      </c>
      <c r="AN74" s="202">
        <v>0</v>
      </c>
      <c r="AO74" s="202">
        <v>183.66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3.69</v>
      </c>
      <c r="E75" s="202">
        <v>0</v>
      </c>
      <c r="F75" s="202">
        <v>0</v>
      </c>
      <c r="G75" s="202">
        <v>0.48</v>
      </c>
      <c r="H75" s="202">
        <v>0</v>
      </c>
      <c r="I75" s="202">
        <v>0</v>
      </c>
      <c r="J75" s="202">
        <v>17.329999999999998</v>
      </c>
      <c r="K75" s="202">
        <v>44.73</v>
      </c>
      <c r="L75" s="202">
        <v>0.28999999999999998</v>
      </c>
      <c r="M75" s="202">
        <v>1</v>
      </c>
      <c r="N75" s="202">
        <v>1.64</v>
      </c>
      <c r="O75" s="202">
        <v>2.3199999999999998</v>
      </c>
      <c r="P75" s="202">
        <v>0.85</v>
      </c>
      <c r="Q75" s="202">
        <v>0.28000000000000003</v>
      </c>
      <c r="R75" s="202">
        <v>0.59</v>
      </c>
      <c r="S75" s="202">
        <v>0.37</v>
      </c>
      <c r="T75" s="202">
        <v>0</v>
      </c>
      <c r="U75" s="202">
        <v>0</v>
      </c>
      <c r="V75" s="202">
        <v>1.92</v>
      </c>
      <c r="W75" s="202">
        <v>0.62</v>
      </c>
      <c r="X75" s="202">
        <v>1.37</v>
      </c>
      <c r="Y75" s="202">
        <v>0</v>
      </c>
      <c r="Z75" s="202">
        <v>5.45</v>
      </c>
      <c r="AA75" s="202">
        <v>0</v>
      </c>
      <c r="AB75" s="202">
        <v>0</v>
      </c>
      <c r="AC75" s="202">
        <v>21.58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48.68</v>
      </c>
      <c r="AJ75" s="202">
        <v>0</v>
      </c>
      <c r="AK75" s="202">
        <v>15.61</v>
      </c>
      <c r="AL75" s="202">
        <v>0</v>
      </c>
      <c r="AM75" s="202">
        <v>0</v>
      </c>
      <c r="AN75" s="202">
        <v>0</v>
      </c>
      <c r="AO75" s="202">
        <v>186.77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</v>
      </c>
      <c r="E76" s="202">
        <v>0</v>
      </c>
      <c r="F76" s="202">
        <v>0</v>
      </c>
      <c r="G76" s="202">
        <v>2.86</v>
      </c>
      <c r="H76" s="202">
        <v>0</v>
      </c>
      <c r="I76" s="202">
        <v>0</v>
      </c>
      <c r="J76" s="202">
        <v>23.1</v>
      </c>
      <c r="K76" s="202">
        <v>68.94</v>
      </c>
      <c r="L76" s="202">
        <v>0.28999999999999998</v>
      </c>
      <c r="M76" s="202">
        <v>1</v>
      </c>
      <c r="N76" s="202">
        <v>1.64</v>
      </c>
      <c r="O76" s="202">
        <v>2.3199999999999998</v>
      </c>
      <c r="P76" s="202">
        <v>0.85</v>
      </c>
      <c r="Q76" s="202">
        <v>0.28000000000000003</v>
      </c>
      <c r="R76" s="202">
        <v>0.59</v>
      </c>
      <c r="S76" s="202">
        <v>0.37</v>
      </c>
      <c r="T76" s="202">
        <v>0</v>
      </c>
      <c r="U76" s="202">
        <v>0</v>
      </c>
      <c r="V76" s="202">
        <v>1.92</v>
      </c>
      <c r="W76" s="202">
        <v>0.62</v>
      </c>
      <c r="X76" s="202">
        <v>1.37</v>
      </c>
      <c r="Y76" s="202">
        <v>0</v>
      </c>
      <c r="Z76" s="202">
        <v>5.45</v>
      </c>
      <c r="AA76" s="202">
        <v>0</v>
      </c>
      <c r="AB76" s="202">
        <v>0</v>
      </c>
      <c r="AC76" s="202">
        <v>21.58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48.68</v>
      </c>
      <c r="AJ76" s="202">
        <v>0</v>
      </c>
      <c r="AK76" s="202">
        <v>15.61</v>
      </c>
      <c r="AL76" s="202">
        <v>0</v>
      </c>
      <c r="AM76" s="202">
        <v>0</v>
      </c>
      <c r="AN76" s="202">
        <v>0</v>
      </c>
      <c r="AO76" s="202">
        <v>186.77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8.76</v>
      </c>
      <c r="E77" s="202">
        <v>0</v>
      </c>
      <c r="F77" s="202">
        <v>0</v>
      </c>
      <c r="G77" s="202">
        <v>6.68</v>
      </c>
      <c r="H77" s="202">
        <v>0</v>
      </c>
      <c r="I77" s="202">
        <v>0</v>
      </c>
      <c r="J77" s="202">
        <v>23.1</v>
      </c>
      <c r="K77" s="202">
        <v>73.790000000000006</v>
      </c>
      <c r="L77" s="202">
        <v>0.28999999999999998</v>
      </c>
      <c r="M77" s="202">
        <v>1</v>
      </c>
      <c r="N77" s="202">
        <v>1.64</v>
      </c>
      <c r="O77" s="202">
        <v>2.3199999999999998</v>
      </c>
      <c r="P77" s="202">
        <v>0.85</v>
      </c>
      <c r="Q77" s="202">
        <v>0.28000000000000003</v>
      </c>
      <c r="R77" s="202">
        <v>0.56999999999999995</v>
      </c>
      <c r="S77" s="202">
        <v>0.37</v>
      </c>
      <c r="T77" s="202">
        <v>0</v>
      </c>
      <c r="U77" s="202">
        <v>0</v>
      </c>
      <c r="V77" s="202">
        <v>1.92</v>
      </c>
      <c r="W77" s="202">
        <v>0.62</v>
      </c>
      <c r="X77" s="202">
        <v>1.37</v>
      </c>
      <c r="Y77" s="202">
        <v>0</v>
      </c>
      <c r="Z77" s="202">
        <v>5.45</v>
      </c>
      <c r="AA77" s="202">
        <v>0</v>
      </c>
      <c r="AB77" s="202">
        <v>0</v>
      </c>
      <c r="AC77" s="202">
        <v>21.58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48.68</v>
      </c>
      <c r="AJ77" s="202">
        <v>0</v>
      </c>
      <c r="AK77" s="202">
        <v>15.61</v>
      </c>
      <c r="AL77" s="202">
        <v>0</v>
      </c>
      <c r="AM77" s="202">
        <v>0</v>
      </c>
      <c r="AN77" s="202">
        <v>0</v>
      </c>
      <c r="AO77" s="202">
        <v>186.77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11.07</v>
      </c>
      <c r="E78" s="202">
        <v>0</v>
      </c>
      <c r="F78" s="202">
        <v>0</v>
      </c>
      <c r="G78" s="202">
        <v>10.49</v>
      </c>
      <c r="H78" s="202">
        <v>0</v>
      </c>
      <c r="I78" s="202">
        <v>0</v>
      </c>
      <c r="J78" s="202">
        <v>23.1</v>
      </c>
      <c r="K78" s="202">
        <v>39.92</v>
      </c>
      <c r="L78" s="202">
        <v>0.28999999999999998</v>
      </c>
      <c r="M78" s="202">
        <v>1</v>
      </c>
      <c r="N78" s="202">
        <v>1.64</v>
      </c>
      <c r="O78" s="202">
        <v>2.3199999999999998</v>
      </c>
      <c r="P78" s="202">
        <v>0.85</v>
      </c>
      <c r="Q78" s="202">
        <v>0.28000000000000003</v>
      </c>
      <c r="R78" s="202">
        <v>0.56999999999999995</v>
      </c>
      <c r="S78" s="202">
        <v>0.36</v>
      </c>
      <c r="T78" s="202">
        <v>0</v>
      </c>
      <c r="U78" s="202">
        <v>0</v>
      </c>
      <c r="V78" s="202">
        <v>1.92</v>
      </c>
      <c r="W78" s="202">
        <v>0.62</v>
      </c>
      <c r="X78" s="202">
        <v>1.37</v>
      </c>
      <c r="Y78" s="202">
        <v>0</v>
      </c>
      <c r="Z78" s="202">
        <v>5.45</v>
      </c>
      <c r="AA78" s="202">
        <v>0.86</v>
      </c>
      <c r="AB78" s="202">
        <v>0</v>
      </c>
      <c r="AC78" s="202">
        <v>21.58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48.68</v>
      </c>
      <c r="AJ78" s="202">
        <v>0</v>
      </c>
      <c r="AK78" s="202">
        <v>15.61</v>
      </c>
      <c r="AL78" s="202">
        <v>0</v>
      </c>
      <c r="AM78" s="202">
        <v>0</v>
      </c>
      <c r="AN78" s="202">
        <v>0</v>
      </c>
      <c r="AO78" s="202">
        <v>186.77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11.39</v>
      </c>
      <c r="E79" s="202">
        <v>0</v>
      </c>
      <c r="F79" s="202">
        <v>0</v>
      </c>
      <c r="G79" s="202">
        <v>14.31</v>
      </c>
      <c r="H79" s="202">
        <v>0</v>
      </c>
      <c r="I79" s="202">
        <v>0</v>
      </c>
      <c r="J79" s="202">
        <v>23.1</v>
      </c>
      <c r="K79" s="202">
        <v>16.05</v>
      </c>
      <c r="L79" s="202">
        <v>0.28999999999999998</v>
      </c>
      <c r="M79" s="202">
        <v>1</v>
      </c>
      <c r="N79" s="202">
        <v>1.64</v>
      </c>
      <c r="O79" s="202">
        <v>2.3199999999999998</v>
      </c>
      <c r="P79" s="202">
        <v>0.85</v>
      </c>
      <c r="Q79" s="202">
        <v>0.28000000000000003</v>
      </c>
      <c r="R79" s="202">
        <v>0.56999999999999995</v>
      </c>
      <c r="S79" s="202">
        <v>0.36</v>
      </c>
      <c r="T79" s="202">
        <v>0</v>
      </c>
      <c r="U79" s="202">
        <v>0</v>
      </c>
      <c r="V79" s="202">
        <v>1.92</v>
      </c>
      <c r="W79" s="202">
        <v>0.62</v>
      </c>
      <c r="X79" s="202">
        <v>1.37</v>
      </c>
      <c r="Y79" s="202">
        <v>0</v>
      </c>
      <c r="Z79" s="202">
        <v>5.45</v>
      </c>
      <c r="AA79" s="202">
        <v>0.86</v>
      </c>
      <c r="AB79" s="202">
        <v>0</v>
      </c>
      <c r="AC79" s="202">
        <v>21.19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48.68</v>
      </c>
      <c r="AJ79" s="202">
        <v>0</v>
      </c>
      <c r="AK79" s="202">
        <v>15.61</v>
      </c>
      <c r="AL79" s="202">
        <v>0</v>
      </c>
      <c r="AM79" s="202">
        <v>0</v>
      </c>
      <c r="AN79" s="202">
        <v>0</v>
      </c>
      <c r="AO79" s="202">
        <v>186.77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11.39</v>
      </c>
      <c r="E80" s="202">
        <v>0</v>
      </c>
      <c r="F80" s="202">
        <v>0</v>
      </c>
      <c r="G80" s="202">
        <v>19.8</v>
      </c>
      <c r="H80" s="202">
        <v>0</v>
      </c>
      <c r="I80" s="202">
        <v>0</v>
      </c>
      <c r="J80" s="202">
        <v>23.1</v>
      </c>
      <c r="K80" s="202">
        <v>16.05</v>
      </c>
      <c r="L80" s="202">
        <v>0.28999999999999998</v>
      </c>
      <c r="M80" s="202">
        <v>1</v>
      </c>
      <c r="N80" s="202">
        <v>1.64</v>
      </c>
      <c r="O80" s="202">
        <v>2.3199999999999998</v>
      </c>
      <c r="P80" s="202">
        <v>0.85</v>
      </c>
      <c r="Q80" s="202">
        <v>0.28000000000000003</v>
      </c>
      <c r="R80" s="202">
        <v>0.56999999999999995</v>
      </c>
      <c r="S80" s="202">
        <v>0.36</v>
      </c>
      <c r="T80" s="202">
        <v>0</v>
      </c>
      <c r="U80" s="202">
        <v>0</v>
      </c>
      <c r="V80" s="202">
        <v>1.92</v>
      </c>
      <c r="W80" s="202">
        <v>0.62</v>
      </c>
      <c r="X80" s="202">
        <v>1.37</v>
      </c>
      <c r="Y80" s="202">
        <v>0</v>
      </c>
      <c r="Z80" s="202">
        <v>5.45</v>
      </c>
      <c r="AA80" s="202">
        <v>0.86</v>
      </c>
      <c r="AB80" s="202">
        <v>0</v>
      </c>
      <c r="AC80" s="202">
        <v>21.19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48.68</v>
      </c>
      <c r="AJ80" s="202">
        <v>0</v>
      </c>
      <c r="AK80" s="202">
        <v>15.61</v>
      </c>
      <c r="AL80" s="202">
        <v>0</v>
      </c>
      <c r="AM80" s="202">
        <v>0</v>
      </c>
      <c r="AN80" s="202">
        <v>0</v>
      </c>
      <c r="AO80" s="202">
        <v>186.77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11.39</v>
      </c>
      <c r="E81" s="202">
        <v>0</v>
      </c>
      <c r="F81" s="202">
        <v>0</v>
      </c>
      <c r="G81" s="202">
        <v>19.8</v>
      </c>
      <c r="H81" s="202">
        <v>0</v>
      </c>
      <c r="I81" s="202">
        <v>0</v>
      </c>
      <c r="J81" s="202">
        <v>23.1</v>
      </c>
      <c r="K81" s="202">
        <v>16.05</v>
      </c>
      <c r="L81" s="202">
        <v>0.28999999999999998</v>
      </c>
      <c r="M81" s="202">
        <v>1</v>
      </c>
      <c r="N81" s="202">
        <v>1.64</v>
      </c>
      <c r="O81" s="202">
        <v>2.3199999999999998</v>
      </c>
      <c r="P81" s="202">
        <v>0.85</v>
      </c>
      <c r="Q81" s="202">
        <v>0.28000000000000003</v>
      </c>
      <c r="R81" s="202">
        <v>0.56999999999999995</v>
      </c>
      <c r="S81" s="202">
        <v>0.36</v>
      </c>
      <c r="T81" s="202">
        <v>0</v>
      </c>
      <c r="U81" s="202">
        <v>0</v>
      </c>
      <c r="V81" s="202">
        <v>1.92</v>
      </c>
      <c r="W81" s="202">
        <v>0.62</v>
      </c>
      <c r="X81" s="202">
        <v>1.37</v>
      </c>
      <c r="Y81" s="202">
        <v>0</v>
      </c>
      <c r="Z81" s="202">
        <v>5.45</v>
      </c>
      <c r="AA81" s="202">
        <v>0.86</v>
      </c>
      <c r="AB81" s="202">
        <v>0</v>
      </c>
      <c r="AC81" s="202">
        <v>21.19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48.68</v>
      </c>
      <c r="AJ81" s="202">
        <v>0</v>
      </c>
      <c r="AK81" s="202">
        <v>15.61</v>
      </c>
      <c r="AL81" s="202">
        <v>0</v>
      </c>
      <c r="AM81" s="202">
        <v>0</v>
      </c>
      <c r="AN81" s="202">
        <v>0</v>
      </c>
      <c r="AO81" s="202">
        <v>186.77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11.39</v>
      </c>
      <c r="E82" s="202">
        <v>0</v>
      </c>
      <c r="F82" s="202">
        <v>0</v>
      </c>
      <c r="G82" s="202">
        <v>19.8</v>
      </c>
      <c r="H82" s="202">
        <v>0</v>
      </c>
      <c r="I82" s="202">
        <v>0</v>
      </c>
      <c r="J82" s="202">
        <v>23.1</v>
      </c>
      <c r="K82" s="202">
        <v>16.05</v>
      </c>
      <c r="L82" s="202">
        <v>0.28999999999999998</v>
      </c>
      <c r="M82" s="202">
        <v>1</v>
      </c>
      <c r="N82" s="202">
        <v>1.64</v>
      </c>
      <c r="O82" s="202">
        <v>2.3199999999999998</v>
      </c>
      <c r="P82" s="202">
        <v>0.85</v>
      </c>
      <c r="Q82" s="202">
        <v>0.28000000000000003</v>
      </c>
      <c r="R82" s="202">
        <v>0.56999999999999995</v>
      </c>
      <c r="S82" s="202">
        <v>0.36</v>
      </c>
      <c r="T82" s="202">
        <v>0</v>
      </c>
      <c r="U82" s="202">
        <v>0</v>
      </c>
      <c r="V82" s="202">
        <v>1.92</v>
      </c>
      <c r="W82" s="202">
        <v>0.62</v>
      </c>
      <c r="X82" s="202">
        <v>1.37</v>
      </c>
      <c r="Y82" s="202">
        <v>0</v>
      </c>
      <c r="Z82" s="202">
        <v>5.45</v>
      </c>
      <c r="AA82" s="202">
        <v>0.86</v>
      </c>
      <c r="AB82" s="202">
        <v>0</v>
      </c>
      <c r="AC82" s="202">
        <v>21.19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48.68</v>
      </c>
      <c r="AJ82" s="202">
        <v>0</v>
      </c>
      <c r="AK82" s="202">
        <v>15.61</v>
      </c>
      <c r="AL82" s="202">
        <v>0</v>
      </c>
      <c r="AM82" s="202">
        <v>0</v>
      </c>
      <c r="AN82" s="202">
        <v>0</v>
      </c>
      <c r="AO82" s="202">
        <v>186.77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11.39</v>
      </c>
      <c r="E83" s="202">
        <v>0</v>
      </c>
      <c r="F83" s="202">
        <v>0</v>
      </c>
      <c r="G83" s="202">
        <v>19.8</v>
      </c>
      <c r="H83" s="202">
        <v>0</v>
      </c>
      <c r="I83" s="202">
        <v>0</v>
      </c>
      <c r="J83" s="202">
        <v>23.1</v>
      </c>
      <c r="K83" s="202">
        <v>16.05</v>
      </c>
      <c r="L83" s="202">
        <v>0.28999999999999998</v>
      </c>
      <c r="M83" s="202">
        <v>1</v>
      </c>
      <c r="N83" s="202">
        <v>1.64</v>
      </c>
      <c r="O83" s="202">
        <v>2.3199999999999998</v>
      </c>
      <c r="P83" s="202">
        <v>0.85</v>
      </c>
      <c r="Q83" s="202">
        <v>0.28000000000000003</v>
      </c>
      <c r="R83" s="202">
        <v>0.56999999999999995</v>
      </c>
      <c r="S83" s="202">
        <v>0.36</v>
      </c>
      <c r="T83" s="202">
        <v>0</v>
      </c>
      <c r="U83" s="202">
        <v>0</v>
      </c>
      <c r="V83" s="202">
        <v>1.92</v>
      </c>
      <c r="W83" s="202">
        <v>0.62</v>
      </c>
      <c r="X83" s="202">
        <v>1.37</v>
      </c>
      <c r="Y83" s="202">
        <v>0</v>
      </c>
      <c r="Z83" s="202">
        <v>5.45</v>
      </c>
      <c r="AA83" s="202">
        <v>0.86</v>
      </c>
      <c r="AB83" s="202">
        <v>0</v>
      </c>
      <c r="AC83" s="202">
        <v>21.19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48.68</v>
      </c>
      <c r="AJ83" s="202">
        <v>0</v>
      </c>
      <c r="AK83" s="202">
        <v>15.61</v>
      </c>
      <c r="AL83" s="202">
        <v>0</v>
      </c>
      <c r="AM83" s="202">
        <v>0</v>
      </c>
      <c r="AN83" s="202">
        <v>0</v>
      </c>
      <c r="AO83" s="202">
        <v>186.77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11.39</v>
      </c>
      <c r="E84" s="202">
        <v>0</v>
      </c>
      <c r="F84" s="202">
        <v>0</v>
      </c>
      <c r="G84" s="202">
        <v>19.8</v>
      </c>
      <c r="H84" s="202">
        <v>0</v>
      </c>
      <c r="I84" s="202">
        <v>0</v>
      </c>
      <c r="J84" s="202">
        <v>23.1</v>
      </c>
      <c r="K84" s="202">
        <v>16.05</v>
      </c>
      <c r="L84" s="202">
        <v>0.28999999999999998</v>
      </c>
      <c r="M84" s="202">
        <v>1</v>
      </c>
      <c r="N84" s="202">
        <v>1.64</v>
      </c>
      <c r="O84" s="202">
        <v>2.3199999999999998</v>
      </c>
      <c r="P84" s="202">
        <v>0.85</v>
      </c>
      <c r="Q84" s="202">
        <v>0.28000000000000003</v>
      </c>
      <c r="R84" s="202">
        <v>0.56999999999999995</v>
      </c>
      <c r="S84" s="202">
        <v>0.36</v>
      </c>
      <c r="T84" s="202">
        <v>0</v>
      </c>
      <c r="U84" s="202">
        <v>0</v>
      </c>
      <c r="V84" s="202">
        <v>1.92</v>
      </c>
      <c r="W84" s="202">
        <v>0.62</v>
      </c>
      <c r="X84" s="202">
        <v>1.37</v>
      </c>
      <c r="Y84" s="202">
        <v>0</v>
      </c>
      <c r="Z84" s="202">
        <v>5.45</v>
      </c>
      <c r="AA84" s="202">
        <v>0.86</v>
      </c>
      <c r="AB84" s="202">
        <v>0</v>
      </c>
      <c r="AC84" s="202">
        <v>21.19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48.68</v>
      </c>
      <c r="AJ84" s="202">
        <v>0</v>
      </c>
      <c r="AK84" s="202">
        <v>15.61</v>
      </c>
      <c r="AL84" s="202">
        <v>0</v>
      </c>
      <c r="AM84" s="202">
        <v>0</v>
      </c>
      <c r="AN84" s="202">
        <v>0</v>
      </c>
      <c r="AO84" s="202">
        <v>186.77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11.39</v>
      </c>
      <c r="E85" s="202">
        <v>0</v>
      </c>
      <c r="F85" s="202">
        <v>0</v>
      </c>
      <c r="G85" s="202">
        <v>19.8</v>
      </c>
      <c r="H85" s="202">
        <v>0</v>
      </c>
      <c r="I85" s="202">
        <v>0</v>
      </c>
      <c r="J85" s="202">
        <v>23.1</v>
      </c>
      <c r="K85" s="202">
        <v>14.42</v>
      </c>
      <c r="L85" s="202">
        <v>0.28999999999999998</v>
      </c>
      <c r="M85" s="202">
        <v>1</v>
      </c>
      <c r="N85" s="202">
        <v>1.64</v>
      </c>
      <c r="O85" s="202">
        <v>2.3199999999999998</v>
      </c>
      <c r="P85" s="202">
        <v>0.85</v>
      </c>
      <c r="Q85" s="202">
        <v>0.28000000000000003</v>
      </c>
      <c r="R85" s="202">
        <v>0.56999999999999995</v>
      </c>
      <c r="S85" s="202">
        <v>0.36</v>
      </c>
      <c r="T85" s="202">
        <v>0</v>
      </c>
      <c r="U85" s="202">
        <v>0</v>
      </c>
      <c r="V85" s="202">
        <v>1.92</v>
      </c>
      <c r="W85" s="202">
        <v>0.62</v>
      </c>
      <c r="X85" s="202">
        <v>1.37</v>
      </c>
      <c r="Y85" s="202">
        <v>0</v>
      </c>
      <c r="Z85" s="202">
        <v>5.45</v>
      </c>
      <c r="AA85" s="202">
        <v>0.86</v>
      </c>
      <c r="AB85" s="202">
        <v>0</v>
      </c>
      <c r="AC85" s="202">
        <v>21.19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48.68</v>
      </c>
      <c r="AJ85" s="202">
        <v>0</v>
      </c>
      <c r="AK85" s="202">
        <v>15.61</v>
      </c>
      <c r="AL85" s="202">
        <v>0</v>
      </c>
      <c r="AM85" s="202">
        <v>0</v>
      </c>
      <c r="AN85" s="202">
        <v>0</v>
      </c>
      <c r="AO85" s="202">
        <v>186.77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11.53</v>
      </c>
      <c r="E86" s="202">
        <v>0</v>
      </c>
      <c r="F86" s="202">
        <v>0</v>
      </c>
      <c r="G86" s="202">
        <v>19.8</v>
      </c>
      <c r="H86" s="202">
        <v>0</v>
      </c>
      <c r="I86" s="202">
        <v>0</v>
      </c>
      <c r="J86" s="202">
        <v>23.1</v>
      </c>
      <c r="K86" s="202">
        <v>16.059999999999999</v>
      </c>
      <c r="L86" s="202">
        <v>0.28999999999999998</v>
      </c>
      <c r="M86" s="202">
        <v>1</v>
      </c>
      <c r="N86" s="202">
        <v>1.64</v>
      </c>
      <c r="O86" s="202">
        <v>2.3199999999999998</v>
      </c>
      <c r="P86" s="202">
        <v>0.85</v>
      </c>
      <c r="Q86" s="202">
        <v>0.28000000000000003</v>
      </c>
      <c r="R86" s="202">
        <v>0.56999999999999995</v>
      </c>
      <c r="S86" s="202">
        <v>0.36</v>
      </c>
      <c r="T86" s="202">
        <v>0</v>
      </c>
      <c r="U86" s="202">
        <v>0</v>
      </c>
      <c r="V86" s="202">
        <v>1.92</v>
      </c>
      <c r="W86" s="202">
        <v>0.62</v>
      </c>
      <c r="X86" s="202">
        <v>1.37</v>
      </c>
      <c r="Y86" s="202">
        <v>0</v>
      </c>
      <c r="Z86" s="202">
        <v>5.45</v>
      </c>
      <c r="AA86" s="202">
        <v>0.86</v>
      </c>
      <c r="AB86" s="202">
        <v>0</v>
      </c>
      <c r="AC86" s="202">
        <v>21.19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48.68</v>
      </c>
      <c r="AJ86" s="202">
        <v>0</v>
      </c>
      <c r="AK86" s="202">
        <v>15.61</v>
      </c>
      <c r="AL86" s="202">
        <v>0</v>
      </c>
      <c r="AM86" s="202">
        <v>0</v>
      </c>
      <c r="AN86" s="202">
        <v>0</v>
      </c>
      <c r="AO86" s="202">
        <v>186.77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11.53</v>
      </c>
      <c r="E87" s="202">
        <v>0</v>
      </c>
      <c r="F87" s="202">
        <v>0</v>
      </c>
      <c r="G87" s="202">
        <v>19.8</v>
      </c>
      <c r="H87" s="202">
        <v>0</v>
      </c>
      <c r="I87" s="202">
        <v>0</v>
      </c>
      <c r="J87" s="202">
        <v>23.1</v>
      </c>
      <c r="K87" s="202">
        <v>16.05</v>
      </c>
      <c r="L87" s="202">
        <v>0.28999999999999998</v>
      </c>
      <c r="M87" s="202">
        <v>1</v>
      </c>
      <c r="N87" s="202">
        <v>1.64</v>
      </c>
      <c r="O87" s="202">
        <v>2.3199999999999998</v>
      </c>
      <c r="P87" s="202">
        <v>0.85</v>
      </c>
      <c r="Q87" s="202">
        <v>0.28000000000000003</v>
      </c>
      <c r="R87" s="202">
        <v>0.56999999999999995</v>
      </c>
      <c r="S87" s="202">
        <v>0.36</v>
      </c>
      <c r="T87" s="202">
        <v>0</v>
      </c>
      <c r="U87" s="202">
        <v>0</v>
      </c>
      <c r="V87" s="202">
        <v>1.92</v>
      </c>
      <c r="W87" s="202">
        <v>0.62</v>
      </c>
      <c r="X87" s="202">
        <v>1.37</v>
      </c>
      <c r="Y87" s="202">
        <v>0</v>
      </c>
      <c r="Z87" s="202">
        <v>5.45</v>
      </c>
      <c r="AA87" s="202">
        <v>0.86</v>
      </c>
      <c r="AB87" s="202">
        <v>0</v>
      </c>
      <c r="AC87" s="202">
        <v>21.19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48.68</v>
      </c>
      <c r="AJ87" s="202">
        <v>0</v>
      </c>
      <c r="AK87" s="202">
        <v>15.61</v>
      </c>
      <c r="AL87" s="202">
        <v>0</v>
      </c>
      <c r="AM87" s="202">
        <v>0</v>
      </c>
      <c r="AN87" s="202">
        <v>0</v>
      </c>
      <c r="AO87" s="202">
        <v>186.77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11.53</v>
      </c>
      <c r="E88" s="202">
        <v>0</v>
      </c>
      <c r="F88" s="202">
        <v>0</v>
      </c>
      <c r="G88" s="202">
        <v>19.8</v>
      </c>
      <c r="H88" s="202">
        <v>0</v>
      </c>
      <c r="I88" s="202">
        <v>0</v>
      </c>
      <c r="J88" s="202">
        <v>23.1</v>
      </c>
      <c r="K88" s="202">
        <v>16.05</v>
      </c>
      <c r="L88" s="202">
        <v>0.28999999999999998</v>
      </c>
      <c r="M88" s="202">
        <v>1</v>
      </c>
      <c r="N88" s="202">
        <v>1.64</v>
      </c>
      <c r="O88" s="202">
        <v>2.3199999999999998</v>
      </c>
      <c r="P88" s="202">
        <v>0.85</v>
      </c>
      <c r="Q88" s="202">
        <v>0.28000000000000003</v>
      </c>
      <c r="R88" s="202">
        <v>0.56999999999999995</v>
      </c>
      <c r="S88" s="202">
        <v>0.36</v>
      </c>
      <c r="T88" s="202">
        <v>0</v>
      </c>
      <c r="U88" s="202">
        <v>0</v>
      </c>
      <c r="V88" s="202">
        <v>1.92</v>
      </c>
      <c r="W88" s="202">
        <v>0.62</v>
      </c>
      <c r="X88" s="202">
        <v>1.37</v>
      </c>
      <c r="Y88" s="202">
        <v>0</v>
      </c>
      <c r="Z88" s="202">
        <v>5.45</v>
      </c>
      <c r="AA88" s="202">
        <v>0.86</v>
      </c>
      <c r="AB88" s="202">
        <v>0</v>
      </c>
      <c r="AC88" s="202">
        <v>21.19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48.68</v>
      </c>
      <c r="AJ88" s="202">
        <v>0</v>
      </c>
      <c r="AK88" s="202">
        <v>15.61</v>
      </c>
      <c r="AL88" s="202">
        <v>0</v>
      </c>
      <c r="AM88" s="202">
        <v>0</v>
      </c>
      <c r="AN88" s="202">
        <v>0</v>
      </c>
      <c r="AO88" s="202">
        <v>186.77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11.53</v>
      </c>
      <c r="E89" s="202">
        <v>0</v>
      </c>
      <c r="F89" s="202">
        <v>0</v>
      </c>
      <c r="G89" s="202">
        <v>19.8</v>
      </c>
      <c r="H89" s="202">
        <v>0</v>
      </c>
      <c r="I89" s="202">
        <v>0</v>
      </c>
      <c r="J89" s="202">
        <v>23.1</v>
      </c>
      <c r="K89" s="202">
        <v>16.05</v>
      </c>
      <c r="L89" s="202">
        <v>0.28999999999999998</v>
      </c>
      <c r="M89" s="202">
        <v>1</v>
      </c>
      <c r="N89" s="202">
        <v>1.64</v>
      </c>
      <c r="O89" s="202">
        <v>2.3199999999999998</v>
      </c>
      <c r="P89" s="202">
        <v>0.85</v>
      </c>
      <c r="Q89" s="202">
        <v>0.28000000000000003</v>
      </c>
      <c r="R89" s="202">
        <v>0.56999999999999995</v>
      </c>
      <c r="S89" s="202">
        <v>0.36</v>
      </c>
      <c r="T89" s="202">
        <v>0</v>
      </c>
      <c r="U89" s="202">
        <v>0</v>
      </c>
      <c r="V89" s="202">
        <v>1.92</v>
      </c>
      <c r="W89" s="202">
        <v>0.62</v>
      </c>
      <c r="X89" s="202">
        <v>1.37</v>
      </c>
      <c r="Y89" s="202">
        <v>0</v>
      </c>
      <c r="Z89" s="202">
        <v>5.45</v>
      </c>
      <c r="AA89" s="202">
        <v>0.86</v>
      </c>
      <c r="AB89" s="202">
        <v>0</v>
      </c>
      <c r="AC89" s="202">
        <v>21.19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48.68</v>
      </c>
      <c r="AJ89" s="202">
        <v>0</v>
      </c>
      <c r="AK89" s="202">
        <v>15.61</v>
      </c>
      <c r="AL89" s="202">
        <v>0</v>
      </c>
      <c r="AM89" s="202">
        <v>0</v>
      </c>
      <c r="AN89" s="202">
        <v>0</v>
      </c>
      <c r="AO89" s="202">
        <v>186.77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11.53</v>
      </c>
      <c r="E90" s="202">
        <v>0</v>
      </c>
      <c r="F90" s="202">
        <v>0</v>
      </c>
      <c r="G90" s="202">
        <v>19.8</v>
      </c>
      <c r="H90" s="202">
        <v>0</v>
      </c>
      <c r="I90" s="202">
        <v>0</v>
      </c>
      <c r="J90" s="202">
        <v>23.1</v>
      </c>
      <c r="K90" s="202">
        <v>16.05</v>
      </c>
      <c r="L90" s="202">
        <v>0.28999999999999998</v>
      </c>
      <c r="M90" s="202">
        <v>1</v>
      </c>
      <c r="N90" s="202">
        <v>1.64</v>
      </c>
      <c r="O90" s="202">
        <v>2.3199999999999998</v>
      </c>
      <c r="P90" s="202">
        <v>0.85</v>
      </c>
      <c r="Q90" s="202">
        <v>0.28000000000000003</v>
      </c>
      <c r="R90" s="202">
        <v>0.56999999999999995</v>
      </c>
      <c r="S90" s="202">
        <v>0.36</v>
      </c>
      <c r="T90" s="202">
        <v>0</v>
      </c>
      <c r="U90" s="202">
        <v>0</v>
      </c>
      <c r="V90" s="202">
        <v>1.92</v>
      </c>
      <c r="W90" s="202">
        <v>0.62</v>
      </c>
      <c r="X90" s="202">
        <v>1.37</v>
      </c>
      <c r="Y90" s="202">
        <v>0</v>
      </c>
      <c r="Z90" s="202">
        <v>5.45</v>
      </c>
      <c r="AA90" s="202">
        <v>0.86</v>
      </c>
      <c r="AB90" s="202">
        <v>0</v>
      </c>
      <c r="AC90" s="202">
        <v>21.19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48.68</v>
      </c>
      <c r="AJ90" s="202">
        <v>0</v>
      </c>
      <c r="AK90" s="202">
        <v>15.61</v>
      </c>
      <c r="AL90" s="202">
        <v>0</v>
      </c>
      <c r="AM90" s="202">
        <v>0</v>
      </c>
      <c r="AN90" s="202">
        <v>0</v>
      </c>
      <c r="AO90" s="202">
        <v>186.77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11.53</v>
      </c>
      <c r="E91" s="202">
        <v>0</v>
      </c>
      <c r="F91" s="202">
        <v>0</v>
      </c>
      <c r="G91" s="202">
        <v>19.8</v>
      </c>
      <c r="H91" s="202">
        <v>0</v>
      </c>
      <c r="I91" s="202">
        <v>0</v>
      </c>
      <c r="J91" s="202">
        <v>23.1</v>
      </c>
      <c r="K91" s="202">
        <v>10.73</v>
      </c>
      <c r="L91" s="202">
        <v>0</v>
      </c>
      <c r="M91" s="202">
        <v>1</v>
      </c>
      <c r="N91" s="202">
        <v>1.64</v>
      </c>
      <c r="O91" s="202">
        <v>2.3199999999999998</v>
      </c>
      <c r="P91" s="202">
        <v>0.85</v>
      </c>
      <c r="Q91" s="202">
        <v>0.28000000000000003</v>
      </c>
      <c r="R91" s="202">
        <v>0.56999999999999995</v>
      </c>
      <c r="S91" s="202">
        <v>0.36</v>
      </c>
      <c r="T91" s="202">
        <v>0</v>
      </c>
      <c r="U91" s="202">
        <v>0</v>
      </c>
      <c r="V91" s="202">
        <v>1.92</v>
      </c>
      <c r="W91" s="202">
        <v>0.62</v>
      </c>
      <c r="X91" s="202">
        <v>1.37</v>
      </c>
      <c r="Y91" s="202">
        <v>0</v>
      </c>
      <c r="Z91" s="202">
        <v>5.45</v>
      </c>
      <c r="AA91" s="202">
        <v>0.86</v>
      </c>
      <c r="AB91" s="202">
        <v>0</v>
      </c>
      <c r="AC91" s="202">
        <v>21.19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48.68</v>
      </c>
      <c r="AJ91" s="202">
        <v>0</v>
      </c>
      <c r="AK91" s="202">
        <v>15.61</v>
      </c>
      <c r="AL91" s="202">
        <v>0</v>
      </c>
      <c r="AM91" s="202">
        <v>0</v>
      </c>
      <c r="AN91" s="202">
        <v>0</v>
      </c>
      <c r="AO91" s="202">
        <v>186.77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11.53</v>
      </c>
      <c r="E92" s="202">
        <v>0</v>
      </c>
      <c r="F92" s="202">
        <v>0</v>
      </c>
      <c r="G92" s="202">
        <v>19.8</v>
      </c>
      <c r="H92" s="202">
        <v>0</v>
      </c>
      <c r="I92" s="202">
        <v>0</v>
      </c>
      <c r="J92" s="202">
        <v>23.1</v>
      </c>
      <c r="K92" s="202">
        <v>16.059999999999999</v>
      </c>
      <c r="L92" s="202">
        <v>0</v>
      </c>
      <c r="M92" s="202">
        <v>1</v>
      </c>
      <c r="N92" s="202">
        <v>1.64</v>
      </c>
      <c r="O92" s="202">
        <v>2.3199999999999998</v>
      </c>
      <c r="P92" s="202">
        <v>0.85</v>
      </c>
      <c r="Q92" s="202">
        <v>0.28000000000000003</v>
      </c>
      <c r="R92" s="202">
        <v>0.56999999999999995</v>
      </c>
      <c r="S92" s="202">
        <v>0.36</v>
      </c>
      <c r="T92" s="202">
        <v>0</v>
      </c>
      <c r="U92" s="202">
        <v>0</v>
      </c>
      <c r="V92" s="202">
        <v>1.92</v>
      </c>
      <c r="W92" s="202">
        <v>0.62</v>
      </c>
      <c r="X92" s="202">
        <v>1.37</v>
      </c>
      <c r="Y92" s="202">
        <v>0</v>
      </c>
      <c r="Z92" s="202">
        <v>5.45</v>
      </c>
      <c r="AA92" s="202">
        <v>0.86</v>
      </c>
      <c r="AB92" s="202">
        <v>0</v>
      </c>
      <c r="AC92" s="202">
        <v>21.19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48.68</v>
      </c>
      <c r="AJ92" s="202">
        <v>0</v>
      </c>
      <c r="AK92" s="202">
        <v>15.61</v>
      </c>
      <c r="AL92" s="202">
        <v>0</v>
      </c>
      <c r="AM92" s="202">
        <v>0</v>
      </c>
      <c r="AN92" s="202">
        <v>0</v>
      </c>
      <c r="AO92" s="202">
        <v>186.77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11.53</v>
      </c>
      <c r="E93" s="202">
        <v>0</v>
      </c>
      <c r="F93" s="202">
        <v>0</v>
      </c>
      <c r="G93" s="202">
        <v>19.8</v>
      </c>
      <c r="H93" s="202">
        <v>0</v>
      </c>
      <c r="I93" s="202">
        <v>0</v>
      </c>
      <c r="J93" s="202">
        <v>23.1</v>
      </c>
      <c r="K93" s="202">
        <v>16.059999999999999</v>
      </c>
      <c r="L93" s="202">
        <v>0</v>
      </c>
      <c r="M93" s="202">
        <v>1</v>
      </c>
      <c r="N93" s="202">
        <v>1.64</v>
      </c>
      <c r="O93" s="202">
        <v>2.3199999999999998</v>
      </c>
      <c r="P93" s="202">
        <v>0.85</v>
      </c>
      <c r="Q93" s="202">
        <v>0.28000000000000003</v>
      </c>
      <c r="R93" s="202">
        <v>0.56999999999999995</v>
      </c>
      <c r="S93" s="202">
        <v>0.36</v>
      </c>
      <c r="T93" s="202">
        <v>0</v>
      </c>
      <c r="U93" s="202">
        <v>0</v>
      </c>
      <c r="V93" s="202">
        <v>1.92</v>
      </c>
      <c r="W93" s="202">
        <v>0.62</v>
      </c>
      <c r="X93" s="202">
        <v>1.37</v>
      </c>
      <c r="Y93" s="202">
        <v>0</v>
      </c>
      <c r="Z93" s="202">
        <v>5.45</v>
      </c>
      <c r="AA93" s="202">
        <v>0.86</v>
      </c>
      <c r="AB93" s="202">
        <v>0</v>
      </c>
      <c r="AC93" s="202">
        <v>21.19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48.68</v>
      </c>
      <c r="AJ93" s="202">
        <v>0</v>
      </c>
      <c r="AK93" s="202">
        <v>15.61</v>
      </c>
      <c r="AL93" s="202">
        <v>0</v>
      </c>
      <c r="AM93" s="202">
        <v>0</v>
      </c>
      <c r="AN93" s="202">
        <v>0</v>
      </c>
      <c r="AO93" s="202">
        <v>186.77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11.53</v>
      </c>
      <c r="E94" s="202">
        <v>0</v>
      </c>
      <c r="F94" s="202">
        <v>0</v>
      </c>
      <c r="G94" s="202">
        <v>19.8</v>
      </c>
      <c r="H94" s="202">
        <v>0</v>
      </c>
      <c r="I94" s="202">
        <v>0</v>
      </c>
      <c r="J94" s="202">
        <v>23.1</v>
      </c>
      <c r="K94" s="202">
        <v>16.059999999999999</v>
      </c>
      <c r="L94" s="202">
        <v>0</v>
      </c>
      <c r="M94" s="202">
        <v>1</v>
      </c>
      <c r="N94" s="202">
        <v>1.64</v>
      </c>
      <c r="O94" s="202">
        <v>2.3199999999999998</v>
      </c>
      <c r="P94" s="202">
        <v>0.85</v>
      </c>
      <c r="Q94" s="202">
        <v>0.28000000000000003</v>
      </c>
      <c r="R94" s="202">
        <v>0.56999999999999995</v>
      </c>
      <c r="S94" s="202">
        <v>0.36</v>
      </c>
      <c r="T94" s="202">
        <v>0</v>
      </c>
      <c r="U94" s="202">
        <v>0</v>
      </c>
      <c r="V94" s="202">
        <v>1.92</v>
      </c>
      <c r="W94" s="202">
        <v>0.62</v>
      </c>
      <c r="X94" s="202">
        <v>1.37</v>
      </c>
      <c r="Y94" s="202">
        <v>0</v>
      </c>
      <c r="Z94" s="202">
        <v>5.45</v>
      </c>
      <c r="AA94" s="202">
        <v>0.86</v>
      </c>
      <c r="AB94" s="202">
        <v>0</v>
      </c>
      <c r="AC94" s="202">
        <v>21.19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48.68</v>
      </c>
      <c r="AJ94" s="202">
        <v>0</v>
      </c>
      <c r="AK94" s="202">
        <v>15.61</v>
      </c>
      <c r="AL94" s="202">
        <v>0</v>
      </c>
      <c r="AM94" s="202">
        <v>0</v>
      </c>
      <c r="AN94" s="202">
        <v>0</v>
      </c>
      <c r="AO94" s="202">
        <v>186.77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11.53</v>
      </c>
      <c r="E95" s="202">
        <v>0</v>
      </c>
      <c r="F95" s="202">
        <v>0</v>
      </c>
      <c r="G95" s="202">
        <v>19.8</v>
      </c>
      <c r="H95" s="202">
        <v>0</v>
      </c>
      <c r="I95" s="202">
        <v>0</v>
      </c>
      <c r="J95" s="202">
        <v>23.1</v>
      </c>
      <c r="K95" s="202">
        <v>16.059999999999999</v>
      </c>
      <c r="L95" s="202">
        <v>0</v>
      </c>
      <c r="M95" s="202">
        <v>1</v>
      </c>
      <c r="N95" s="202">
        <v>1.64</v>
      </c>
      <c r="O95" s="202">
        <v>2.3199999999999998</v>
      </c>
      <c r="P95" s="202">
        <v>0.85</v>
      </c>
      <c r="Q95" s="202">
        <v>0.28000000000000003</v>
      </c>
      <c r="R95" s="202">
        <v>0.56999999999999995</v>
      </c>
      <c r="S95" s="202">
        <v>0.36</v>
      </c>
      <c r="T95" s="202">
        <v>0</v>
      </c>
      <c r="U95" s="202">
        <v>0</v>
      </c>
      <c r="V95" s="202">
        <v>1.92</v>
      </c>
      <c r="W95" s="202">
        <v>0.62</v>
      </c>
      <c r="X95" s="202">
        <v>1.37</v>
      </c>
      <c r="Y95" s="202">
        <v>0</v>
      </c>
      <c r="Z95" s="202">
        <v>5.45</v>
      </c>
      <c r="AA95" s="202">
        <v>0.86</v>
      </c>
      <c r="AB95" s="202">
        <v>0</v>
      </c>
      <c r="AC95" s="202">
        <v>21.58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48.68</v>
      </c>
      <c r="AJ95" s="202">
        <v>0</v>
      </c>
      <c r="AK95" s="202">
        <v>15.61</v>
      </c>
      <c r="AL95" s="202">
        <v>0</v>
      </c>
      <c r="AM95" s="202">
        <v>0</v>
      </c>
      <c r="AN95" s="202">
        <v>0</v>
      </c>
      <c r="AO95" s="202">
        <v>186.77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11.53</v>
      </c>
      <c r="E96" s="202">
        <v>0</v>
      </c>
      <c r="F96" s="202">
        <v>0</v>
      </c>
      <c r="G96" s="202">
        <v>19.8</v>
      </c>
      <c r="H96" s="202">
        <v>0</v>
      </c>
      <c r="I96" s="202">
        <v>0</v>
      </c>
      <c r="J96" s="202">
        <v>23.1</v>
      </c>
      <c r="K96" s="202">
        <v>16.059999999999999</v>
      </c>
      <c r="L96" s="202">
        <v>0</v>
      </c>
      <c r="M96" s="202">
        <v>1</v>
      </c>
      <c r="N96" s="202">
        <v>1.64</v>
      </c>
      <c r="O96" s="202">
        <v>2.3199999999999998</v>
      </c>
      <c r="P96" s="202">
        <v>0.85</v>
      </c>
      <c r="Q96" s="202">
        <v>0.28999999999999998</v>
      </c>
      <c r="R96" s="202">
        <v>0.56999999999999995</v>
      </c>
      <c r="S96" s="202">
        <v>0.36</v>
      </c>
      <c r="T96" s="202">
        <v>0</v>
      </c>
      <c r="U96" s="202">
        <v>0</v>
      </c>
      <c r="V96" s="202">
        <v>1.92</v>
      </c>
      <c r="W96" s="202">
        <v>0.62</v>
      </c>
      <c r="X96" s="202">
        <v>1.37</v>
      </c>
      <c r="Y96" s="202">
        <v>0</v>
      </c>
      <c r="Z96" s="202">
        <v>5.45</v>
      </c>
      <c r="AA96" s="202">
        <v>0</v>
      </c>
      <c r="AB96" s="202">
        <v>0</v>
      </c>
      <c r="AC96" s="202">
        <v>21.58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48.68</v>
      </c>
      <c r="AJ96" s="202">
        <v>0</v>
      </c>
      <c r="AK96" s="202">
        <v>15.61</v>
      </c>
      <c r="AL96" s="202">
        <v>0</v>
      </c>
      <c r="AM96" s="202">
        <v>0</v>
      </c>
      <c r="AN96" s="202">
        <v>0</v>
      </c>
      <c r="AO96" s="202">
        <v>186.77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11.53</v>
      </c>
      <c r="E97" s="202">
        <v>0</v>
      </c>
      <c r="F97" s="202">
        <v>0</v>
      </c>
      <c r="G97" s="202">
        <v>19.8</v>
      </c>
      <c r="H97" s="202">
        <v>0</v>
      </c>
      <c r="I97" s="202">
        <v>0</v>
      </c>
      <c r="J97" s="202">
        <v>23.1</v>
      </c>
      <c r="K97" s="202">
        <v>16.059999999999999</v>
      </c>
      <c r="L97" s="202">
        <v>0</v>
      </c>
      <c r="M97" s="202">
        <v>1</v>
      </c>
      <c r="N97" s="202">
        <v>1.64</v>
      </c>
      <c r="O97" s="202">
        <v>2.3199999999999998</v>
      </c>
      <c r="P97" s="202">
        <v>0.85</v>
      </c>
      <c r="Q97" s="202">
        <v>0.28999999999999998</v>
      </c>
      <c r="R97" s="202">
        <v>0.59</v>
      </c>
      <c r="S97" s="202">
        <v>0</v>
      </c>
      <c r="T97" s="202">
        <v>0</v>
      </c>
      <c r="U97" s="202">
        <v>0</v>
      </c>
      <c r="V97" s="202">
        <v>1.92</v>
      </c>
      <c r="W97" s="202">
        <v>0.62</v>
      </c>
      <c r="X97" s="202">
        <v>1.37</v>
      </c>
      <c r="Y97" s="202">
        <v>0</v>
      </c>
      <c r="Z97" s="202">
        <v>5.45</v>
      </c>
      <c r="AA97" s="202">
        <v>0</v>
      </c>
      <c r="AB97" s="202">
        <v>0</v>
      </c>
      <c r="AC97" s="202">
        <v>21.58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48.68</v>
      </c>
      <c r="AJ97" s="202">
        <v>0</v>
      </c>
      <c r="AK97" s="202">
        <v>15.61</v>
      </c>
      <c r="AL97" s="202">
        <v>0</v>
      </c>
      <c r="AM97" s="202">
        <v>0</v>
      </c>
      <c r="AN97" s="202">
        <v>0</v>
      </c>
      <c r="AO97" s="202">
        <v>186.77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11.53</v>
      </c>
      <c r="E98" s="202">
        <v>0</v>
      </c>
      <c r="F98" s="202">
        <v>0</v>
      </c>
      <c r="G98" s="202">
        <v>19.8</v>
      </c>
      <c r="H98" s="202">
        <v>0</v>
      </c>
      <c r="I98" s="202">
        <v>0</v>
      </c>
      <c r="J98" s="202">
        <v>23.1</v>
      </c>
      <c r="K98" s="202">
        <v>16.059999999999999</v>
      </c>
      <c r="L98" s="202">
        <v>0</v>
      </c>
      <c r="M98" s="202">
        <v>1</v>
      </c>
      <c r="N98" s="202">
        <v>1.64</v>
      </c>
      <c r="O98" s="202">
        <v>2.3199999999999998</v>
      </c>
      <c r="P98" s="202">
        <v>0.85</v>
      </c>
      <c r="Q98" s="202">
        <v>0.28999999999999998</v>
      </c>
      <c r="R98" s="202">
        <v>0.59</v>
      </c>
      <c r="S98" s="202">
        <v>0</v>
      </c>
      <c r="T98" s="202">
        <v>0</v>
      </c>
      <c r="U98" s="202">
        <v>0</v>
      </c>
      <c r="V98" s="202">
        <v>1.92</v>
      </c>
      <c r="W98" s="202">
        <v>0.62</v>
      </c>
      <c r="X98" s="202">
        <v>1.37</v>
      </c>
      <c r="Y98" s="202">
        <v>0</v>
      </c>
      <c r="Z98" s="202">
        <v>5.45</v>
      </c>
      <c r="AA98" s="202">
        <v>0</v>
      </c>
      <c r="AB98" s="202">
        <v>0</v>
      </c>
      <c r="AC98" s="202">
        <v>21.58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48.68</v>
      </c>
      <c r="AJ98" s="202">
        <v>0</v>
      </c>
      <c r="AK98" s="202">
        <v>15.61</v>
      </c>
      <c r="AL98" s="202">
        <v>0</v>
      </c>
      <c r="AM98" s="202">
        <v>0</v>
      </c>
      <c r="AN98" s="202">
        <v>0</v>
      </c>
      <c r="AO98" s="202">
        <v>186.77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0.39069999999999966</v>
      </c>
      <c r="E99">
        <f t="shared" si="0"/>
        <v>0</v>
      </c>
      <c r="F99">
        <f t="shared" si="0"/>
        <v>0</v>
      </c>
      <c r="G99">
        <f t="shared" si="0"/>
        <v>0.65203500000000103</v>
      </c>
      <c r="H99">
        <f t="shared" si="0"/>
        <v>0</v>
      </c>
      <c r="I99">
        <f t="shared" si="0"/>
        <v>0</v>
      </c>
      <c r="J99">
        <f t="shared" si="0"/>
        <v>0.79025499999999893</v>
      </c>
      <c r="K99">
        <f t="shared" si="0"/>
        <v>3.9613924999999979</v>
      </c>
      <c r="L99">
        <f t="shared" si="0"/>
        <v>6.0322499999999959E-2</v>
      </c>
      <c r="M99">
        <f t="shared" si="0"/>
        <v>4.9550000000000018E-2</v>
      </c>
      <c r="N99">
        <f t="shared" si="0"/>
        <v>3.9359999999999951E-2</v>
      </c>
      <c r="O99">
        <f t="shared" si="0"/>
        <v>5.5679999999999889E-2</v>
      </c>
      <c r="P99">
        <f t="shared" si="0"/>
        <v>6.1972499999999951E-2</v>
      </c>
      <c r="Q99">
        <f t="shared" si="0"/>
        <v>5.6217499999999962E-2</v>
      </c>
      <c r="R99">
        <f t="shared" si="0"/>
        <v>0.11346499999999977</v>
      </c>
      <c r="S99">
        <f t="shared" si="0"/>
        <v>6.8587500000000107E-2</v>
      </c>
      <c r="T99">
        <f t="shared" si="0"/>
        <v>0</v>
      </c>
      <c r="U99">
        <f t="shared" si="0"/>
        <v>2.1019999999999997E-2</v>
      </c>
      <c r="V99">
        <f t="shared" si="0"/>
        <v>5.4597499999999861E-2</v>
      </c>
      <c r="W99">
        <f t="shared" si="0"/>
        <v>9.3222500000000069E-2</v>
      </c>
      <c r="X99">
        <f t="shared" si="0"/>
        <v>0.20852000000000001</v>
      </c>
      <c r="Y99">
        <f t="shared" si="0"/>
        <v>0</v>
      </c>
      <c r="Z99">
        <f t="shared" si="0"/>
        <v>0.80295749999999899</v>
      </c>
      <c r="AA99">
        <f t="shared" si="0"/>
        <v>5.6860000000000077E-2</v>
      </c>
      <c r="AB99">
        <f t="shared" si="0"/>
        <v>0</v>
      </c>
      <c r="AC99">
        <f t="shared" si="0"/>
        <v>0.50634500000000016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1.1589949999999993</v>
      </c>
      <c r="AJ99">
        <f t="shared" si="0"/>
        <v>0</v>
      </c>
      <c r="AK99">
        <f t="shared" si="0"/>
        <v>0.37463999999999942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4.5198000000000009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45546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-8</v>
      </c>
      <c r="D5" s="95">
        <f>'IDT-1 Calculation'!DH5</f>
        <v>0</v>
      </c>
      <c r="E5" s="95">
        <f>'IDT-1 Calculation'!DI5</f>
        <v>0</v>
      </c>
      <c r="F5" s="95">
        <f>'IDT-1 Calculation'!DJ5</f>
        <v>8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-2.4359999999999999</v>
      </c>
      <c r="D6" s="95">
        <f>'IDT-1 Calculation'!DH6</f>
        <v>0</v>
      </c>
      <c r="E6" s="95">
        <f>'IDT-1 Calculation'!DI6</f>
        <v>0</v>
      </c>
      <c r="F6" s="95">
        <f>'IDT-1 Calculation'!DJ6</f>
        <v>2.4359999999999999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-16.332999999999998</v>
      </c>
      <c r="D45" s="95">
        <f>'IDT-1 Calculation'!DH45</f>
        <v>0</v>
      </c>
      <c r="E45" s="95">
        <f>'IDT-1 Calculation'!DI45</f>
        <v>0</v>
      </c>
      <c r="F45" s="95">
        <f>'IDT-1 Calculation'!DJ45</f>
        <v>16.332999999999998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-26.434999999999999</v>
      </c>
      <c r="D46" s="95">
        <f>'IDT-1 Calculation'!DH46</f>
        <v>0</v>
      </c>
      <c r="E46" s="95">
        <f>'IDT-1 Calculation'!DI46</f>
        <v>0</v>
      </c>
      <c r="F46" s="95">
        <f>'IDT-1 Calculation'!DJ46</f>
        <v>26.434999999999999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-34.396999999999998</v>
      </c>
      <c r="D47" s="95">
        <f>'IDT-1 Calculation'!DH47</f>
        <v>0</v>
      </c>
      <c r="E47" s="95">
        <f>'IDT-1 Calculation'!DI47</f>
        <v>0</v>
      </c>
      <c r="F47" s="95">
        <f>'IDT-1 Calculation'!DJ47</f>
        <v>34.396999999999998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-38.15</v>
      </c>
      <c r="D48" s="95">
        <f>'IDT-1 Calculation'!DH48</f>
        <v>0</v>
      </c>
      <c r="E48" s="95">
        <f>'IDT-1 Calculation'!DI48</f>
        <v>0</v>
      </c>
      <c r="F48" s="95">
        <f>'IDT-1 Calculation'!DJ48</f>
        <v>38.15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-35.783000000000001</v>
      </c>
      <c r="D49" s="95">
        <f>'IDT-1 Calculation'!DH49</f>
        <v>0</v>
      </c>
      <c r="E49" s="95">
        <f>'IDT-1 Calculation'!DI49</f>
        <v>0</v>
      </c>
      <c r="F49" s="95">
        <f>'IDT-1 Calculation'!DJ49</f>
        <v>35.783000000000001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-34.75</v>
      </c>
      <c r="D50" s="95">
        <f>'IDT-1 Calculation'!DH50</f>
        <v>0</v>
      </c>
      <c r="E50" s="95">
        <f>'IDT-1 Calculation'!DI50</f>
        <v>0</v>
      </c>
      <c r="F50" s="95">
        <f>'IDT-1 Calculation'!DJ50</f>
        <v>34.75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-32.363999999999997</v>
      </c>
      <c r="D51" s="95">
        <f>'IDT-1 Calculation'!DH51</f>
        <v>0</v>
      </c>
      <c r="E51" s="95">
        <f>'IDT-1 Calculation'!DI51</f>
        <v>0</v>
      </c>
      <c r="F51" s="95">
        <f>'IDT-1 Calculation'!DJ51</f>
        <v>32.363999999999997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-35.320999999999998</v>
      </c>
      <c r="D52" s="95">
        <f>'IDT-1 Calculation'!DH52</f>
        <v>0</v>
      </c>
      <c r="E52" s="95">
        <f>'IDT-1 Calculation'!DI52</f>
        <v>0</v>
      </c>
      <c r="F52" s="95">
        <f>'IDT-1 Calculation'!DJ52</f>
        <v>35.320999999999998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-41.779000000000003</v>
      </c>
      <c r="D53" s="95">
        <f>'IDT-1 Calculation'!DH53</f>
        <v>0</v>
      </c>
      <c r="E53" s="95">
        <f>'IDT-1 Calculation'!DI53</f>
        <v>0</v>
      </c>
      <c r="F53" s="95">
        <f>'IDT-1 Calculation'!DJ53</f>
        <v>41.779000000000003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-6.0650000000000004</v>
      </c>
      <c r="D54" s="95">
        <f>'IDT-1 Calculation'!DH54</f>
        <v>0</v>
      </c>
      <c r="E54" s="95">
        <f>'IDT-1 Calculation'!DI54</f>
        <v>0</v>
      </c>
      <c r="F54" s="95">
        <f>'IDT-1 Calculation'!DJ54</f>
        <v>6.0650000000000004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-4.8869999999999996</v>
      </c>
      <c r="D58" s="95">
        <f>'IDT-1 Calculation'!DH58</f>
        <v>0</v>
      </c>
      <c r="E58" s="95">
        <f>'IDT-1 Calculation'!DI58</f>
        <v>0</v>
      </c>
      <c r="F58" s="95">
        <f>'IDT-1 Calculation'!DJ58</f>
        <v>4.8869999999999996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-42.747999999999998</v>
      </c>
      <c r="D59" s="95">
        <f>'IDT-1 Calculation'!DH59</f>
        <v>0</v>
      </c>
      <c r="E59" s="95">
        <f>'IDT-1 Calculation'!DI59</f>
        <v>0</v>
      </c>
      <c r="F59" s="95">
        <f>'IDT-1 Calculation'!DJ59</f>
        <v>42.747999999999998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-69.123000000000005</v>
      </c>
      <c r="D60" s="95">
        <f>'IDT-1 Calculation'!DH60</f>
        <v>0</v>
      </c>
      <c r="E60" s="95">
        <f>'IDT-1 Calculation'!DI60</f>
        <v>0</v>
      </c>
      <c r="F60" s="95">
        <f>'IDT-1 Calculation'!DJ60</f>
        <v>69.123000000000005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-88</v>
      </c>
      <c r="D61" s="95">
        <f>'IDT-1 Calculation'!DH61</f>
        <v>0</v>
      </c>
      <c r="E61" s="95">
        <f>'IDT-1 Calculation'!DI61</f>
        <v>0</v>
      </c>
      <c r="F61" s="95">
        <f>'IDT-1 Calculation'!DJ61</f>
        <v>88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-73</v>
      </c>
      <c r="D62" s="95">
        <f>'IDT-1 Calculation'!DH62</f>
        <v>0</v>
      </c>
      <c r="E62" s="95">
        <f>'IDT-1 Calculation'!DI62</f>
        <v>0</v>
      </c>
      <c r="F62" s="95">
        <f>'IDT-1 Calculation'!DJ62</f>
        <v>73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-88</v>
      </c>
      <c r="D63" s="95">
        <f>'IDT-1 Calculation'!DH63</f>
        <v>0</v>
      </c>
      <c r="E63" s="95">
        <f>'IDT-1 Calculation'!DI63</f>
        <v>0</v>
      </c>
      <c r="F63" s="95">
        <f>'IDT-1 Calculation'!DJ63</f>
        <v>88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-78</v>
      </c>
      <c r="D64" s="95">
        <f>'IDT-1 Calculation'!DH64</f>
        <v>0</v>
      </c>
      <c r="E64" s="95">
        <f>'IDT-1 Calculation'!DI64</f>
        <v>0</v>
      </c>
      <c r="F64" s="95">
        <f>'IDT-1 Calculation'!DJ64</f>
        <v>78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-73</v>
      </c>
      <c r="D65" s="95">
        <f>'IDT-1 Calculation'!DH65</f>
        <v>0</v>
      </c>
      <c r="E65" s="95">
        <f>'IDT-1 Calculation'!DI65</f>
        <v>0</v>
      </c>
      <c r="F65" s="95">
        <f>'IDT-1 Calculation'!DJ65</f>
        <v>73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-63</v>
      </c>
      <c r="D66" s="95">
        <f>'IDT-1 Calculation'!DH66</f>
        <v>0</v>
      </c>
      <c r="E66" s="95">
        <f>'IDT-1 Calculation'!DI66</f>
        <v>0</v>
      </c>
      <c r="F66" s="95">
        <f>'IDT-1 Calculation'!DJ66</f>
        <v>63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-58</v>
      </c>
      <c r="D67" s="95">
        <f>'IDT-1 Calculation'!DH67</f>
        <v>0</v>
      </c>
      <c r="E67" s="95">
        <f>'IDT-1 Calculation'!DI67</f>
        <v>0</v>
      </c>
      <c r="F67" s="95">
        <f>'IDT-1 Calculation'!DJ67</f>
        <v>58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-59</v>
      </c>
      <c r="D68" s="95">
        <f>'IDT-1 Calculation'!DH68</f>
        <v>0</v>
      </c>
      <c r="E68" s="95">
        <f>'IDT-1 Calculation'!DI68</f>
        <v>0</v>
      </c>
      <c r="F68" s="95">
        <f>'IDT-1 Calculation'!DJ68</f>
        <v>59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14</v>
      </c>
      <c r="C69" s="95">
        <f>'IDT-1 Calculation'!DG69</f>
        <v>-54</v>
      </c>
      <c r="D69" s="95">
        <f>'IDT-1 Calculation'!DH69</f>
        <v>0</v>
      </c>
      <c r="E69" s="95">
        <f>'IDT-1 Calculation'!DI69</f>
        <v>0</v>
      </c>
      <c r="F69" s="95">
        <f>'IDT-1 Calculation'!DJ69</f>
        <v>40</v>
      </c>
      <c r="G69" s="100">
        <f t="shared" si="1"/>
        <v>0</v>
      </c>
    </row>
    <row r="70" spans="1:7">
      <c r="A70" s="99" t="s">
        <v>112</v>
      </c>
      <c r="B70" s="95">
        <f>'IDT-1 Calculation'!DF70</f>
        <v>15.185</v>
      </c>
      <c r="C70" s="95">
        <f>'IDT-1 Calculation'!DG70</f>
        <v>-28</v>
      </c>
      <c r="D70" s="95">
        <f>'IDT-1 Calculation'!DH70</f>
        <v>0</v>
      </c>
      <c r="E70" s="95">
        <f>'IDT-1 Calculation'!DI70</f>
        <v>0</v>
      </c>
      <c r="F70" s="95">
        <f>'IDT-1 Calculation'!DJ70</f>
        <v>12.815</v>
      </c>
      <c r="G70" s="100">
        <f t="shared" si="1"/>
        <v>0</v>
      </c>
    </row>
    <row r="71" spans="1:7">
      <c r="A71" s="99" t="s">
        <v>113</v>
      </c>
      <c r="B71" s="95">
        <f>'IDT-1 Calculation'!DF71</f>
        <v>13.016</v>
      </c>
      <c r="C71" s="95">
        <f>'IDT-1 Calculation'!DG71</f>
        <v>-24</v>
      </c>
      <c r="D71" s="95">
        <f>'IDT-1 Calculation'!DH71</f>
        <v>0</v>
      </c>
      <c r="E71" s="95">
        <f>'IDT-1 Calculation'!DI71</f>
        <v>0</v>
      </c>
      <c r="F71" s="95">
        <f>'IDT-1 Calculation'!DJ71</f>
        <v>10.984</v>
      </c>
      <c r="G71" s="100">
        <f t="shared" si="1"/>
        <v>0</v>
      </c>
    </row>
    <row r="72" spans="1:7">
      <c r="A72" s="99" t="s">
        <v>114</v>
      </c>
      <c r="B72" s="95">
        <f>'IDT-1 Calculation'!DF72</f>
        <v>7.593</v>
      </c>
      <c r="C72" s="95">
        <f>'IDT-1 Calculation'!DG72</f>
        <v>-14</v>
      </c>
      <c r="D72" s="95">
        <f>'IDT-1 Calculation'!DH72</f>
        <v>0</v>
      </c>
      <c r="E72" s="95">
        <f>'IDT-1 Calculation'!DI72</f>
        <v>0</v>
      </c>
      <c r="F72" s="95">
        <f>'IDT-1 Calculation'!DJ72</f>
        <v>6.407</v>
      </c>
      <c r="G72" s="100">
        <f t="shared" si="1"/>
        <v>0</v>
      </c>
    </row>
    <row r="73" spans="1:7">
      <c r="A73" s="99" t="s">
        <v>115</v>
      </c>
      <c r="B73" s="95">
        <f>'IDT-1 Calculation'!DF73</f>
        <v>4.3390000000000004</v>
      </c>
      <c r="C73" s="95">
        <f>'IDT-1 Calculation'!DG73</f>
        <v>-8</v>
      </c>
      <c r="D73" s="95">
        <f>'IDT-1 Calculation'!DH73</f>
        <v>0</v>
      </c>
      <c r="E73" s="95">
        <f>'IDT-1 Calculation'!DI73</f>
        <v>0</v>
      </c>
      <c r="F73" s="95">
        <f>'IDT-1 Calculation'!DJ73</f>
        <v>3.661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125.943</v>
      </c>
      <c r="C77" s="95">
        <f>'IDT-1 Calculation'!DG77</f>
        <v>-31</v>
      </c>
      <c r="D77" s="95">
        <f>'IDT-1 Calculation'!DH77</f>
        <v>0</v>
      </c>
      <c r="E77" s="95">
        <f>'IDT-1 Calculation'!DI77</f>
        <v>0</v>
      </c>
      <c r="F77" s="95">
        <f>'IDT-1 Calculation'!DJ77</f>
        <v>-94.942999999999998</v>
      </c>
      <c r="G77" s="100">
        <f t="shared" si="1"/>
        <v>0</v>
      </c>
    </row>
    <row r="78" spans="1:7">
      <c r="A78" s="99" t="s">
        <v>120</v>
      </c>
      <c r="B78" s="95">
        <f>'IDT-1 Calculation'!DF78</f>
        <v>165</v>
      </c>
      <c r="C78" s="95">
        <f>'IDT-1 Calculation'!DG78</f>
        <v>-78.010000000000005</v>
      </c>
      <c r="D78" s="95">
        <f>'IDT-1 Calculation'!DH78</f>
        <v>0</v>
      </c>
      <c r="E78" s="95">
        <f>'IDT-1 Calculation'!DI78</f>
        <v>0</v>
      </c>
      <c r="F78" s="95">
        <f>'IDT-1 Calculation'!DJ78</f>
        <v>-86.99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203.78399999999999</v>
      </c>
      <c r="C79" s="95">
        <f>'IDT-1 Calculation'!DG79</f>
        <v>-120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-83.784000000000006</v>
      </c>
      <c r="G79" s="100">
        <f t="shared" si="1"/>
        <v>0</v>
      </c>
    </row>
    <row r="80" spans="1:7">
      <c r="A80" s="99" t="s">
        <v>122</v>
      </c>
      <c r="B80" s="95">
        <f>'IDT-1 Calculation'!DF80</f>
        <v>206.15100000000001</v>
      </c>
      <c r="C80" s="95">
        <f>'IDT-1 Calculation'!DG80</f>
        <v>-125</v>
      </c>
      <c r="D80" s="95">
        <f>'IDT-1 Calculation'!DH80</f>
        <v>0</v>
      </c>
      <c r="E80" s="95">
        <f>'IDT-1 Calculation'!DI80</f>
        <v>0</v>
      </c>
      <c r="F80" s="95">
        <f>'IDT-1 Calculation'!DJ80</f>
        <v>-81.150999999999996</v>
      </c>
      <c r="G80" s="100">
        <f t="shared" si="1"/>
        <v>0</v>
      </c>
    </row>
    <row r="81" spans="1:7">
      <c r="A81" s="99" t="s">
        <v>123</v>
      </c>
      <c r="B81" s="95">
        <f>'IDT-1 Calculation'!DF81</f>
        <v>218.95400000000001</v>
      </c>
      <c r="C81" s="95">
        <f>'IDT-1 Calculation'!DG81</f>
        <v>-130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-88.953999999999994</v>
      </c>
      <c r="G81" s="100">
        <f t="shared" si="1"/>
        <v>0</v>
      </c>
    </row>
    <row r="82" spans="1:7">
      <c r="A82" s="99" t="s">
        <v>124</v>
      </c>
      <c r="B82" s="95">
        <f>'IDT-1 Calculation'!DF82</f>
        <v>225.04900000000001</v>
      </c>
      <c r="C82" s="95">
        <f>'IDT-1 Calculation'!DG82</f>
        <v>-130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-95.049000000000007</v>
      </c>
      <c r="G82" s="100">
        <f t="shared" si="1"/>
        <v>0</v>
      </c>
    </row>
    <row r="83" spans="1:7">
      <c r="A83" s="99" t="s">
        <v>125</v>
      </c>
      <c r="B83" s="95">
        <f>'IDT-1 Calculation'!DF83</f>
        <v>255.89499999999998</v>
      </c>
      <c r="C83" s="95">
        <f>'IDT-1 Calculation'!DG83</f>
        <v>-140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-115.895</v>
      </c>
      <c r="G83" s="100">
        <f t="shared" si="1"/>
        <v>0</v>
      </c>
    </row>
    <row r="84" spans="1:7">
      <c r="A84" s="99" t="s">
        <v>126</v>
      </c>
      <c r="B84" s="95">
        <f>'IDT-1 Calculation'!DF84</f>
        <v>281</v>
      </c>
      <c r="C84" s="95">
        <f>'IDT-1 Calculation'!DG84</f>
        <v>-145.011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-135.989</v>
      </c>
      <c r="G84" s="100">
        <f t="shared" si="1"/>
        <v>0</v>
      </c>
    </row>
    <row r="85" spans="1:7">
      <c r="A85" s="99" t="s">
        <v>127</v>
      </c>
      <c r="B85" s="95">
        <f>'IDT-1 Calculation'!DF85</f>
        <v>282</v>
      </c>
      <c r="C85" s="95">
        <f>'IDT-1 Calculation'!DG85</f>
        <v>-132.32599999999999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-149.67400000000001</v>
      </c>
      <c r="G85" s="100">
        <f t="shared" si="1"/>
        <v>0</v>
      </c>
    </row>
    <row r="86" spans="1:7">
      <c r="A86" s="99" t="s">
        <v>128</v>
      </c>
      <c r="B86" s="95">
        <f>'IDT-1 Calculation'!DF86</f>
        <v>300</v>
      </c>
      <c r="C86" s="95">
        <f>'IDT-1 Calculation'!DG86</f>
        <v>-131.68299999999999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-168.31700000000001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241</v>
      </c>
      <c r="C87" s="95">
        <f>'IDT-1 Calculation'!DG87</f>
        <v>-102.03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-138.97</v>
      </c>
      <c r="G87" s="100">
        <f t="shared" si="1"/>
        <v>0</v>
      </c>
    </row>
    <row r="88" spans="1:7">
      <c r="A88" s="99" t="s">
        <v>130</v>
      </c>
      <c r="B88" s="95">
        <f>'IDT-1 Calculation'!DF88</f>
        <v>251</v>
      </c>
      <c r="C88" s="95">
        <f>'IDT-1 Calculation'!DG88</f>
        <v>-106.264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-144.73599999999999</v>
      </c>
      <c r="G88" s="100">
        <f t="shared" si="1"/>
        <v>0</v>
      </c>
    </row>
    <row r="89" spans="1:7">
      <c r="A89" s="99" t="s">
        <v>131</v>
      </c>
      <c r="B89" s="95">
        <f>'IDT-1 Calculation'!DF89</f>
        <v>263</v>
      </c>
      <c r="C89" s="95">
        <f>'IDT-1 Calculation'!DG89</f>
        <v>-125.735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-137.26499999999999</v>
      </c>
      <c r="G89" s="100">
        <f t="shared" si="1"/>
        <v>0</v>
      </c>
    </row>
    <row r="90" spans="1:7">
      <c r="A90" s="99" t="s">
        <v>132</v>
      </c>
      <c r="B90" s="95">
        <f>'IDT-1 Calculation'!DF90</f>
        <v>242.88900000000001</v>
      </c>
      <c r="C90" s="95">
        <f>'IDT-1 Calculation'!DG90</f>
        <v>-130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-112.889</v>
      </c>
      <c r="G90" s="100">
        <f t="shared" si="1"/>
        <v>0</v>
      </c>
    </row>
    <row r="91" spans="1:7">
      <c r="A91" s="99" t="s">
        <v>133</v>
      </c>
      <c r="B91" s="95">
        <f>'IDT-1 Calculation'!DF91</f>
        <v>109</v>
      </c>
      <c r="C91" s="95">
        <f>'IDT-1 Calculation'!DG91</f>
        <v>-46.146999999999998</v>
      </c>
      <c r="D91" s="95">
        <f>'IDT-1 Calculation'!DH91</f>
        <v>0</v>
      </c>
      <c r="E91" s="95">
        <f>'IDT-1 Calculation'!DI91</f>
        <v>0</v>
      </c>
      <c r="F91" s="95">
        <f>'IDT-1 Calculation'!DJ91</f>
        <v>-62.853000000000002</v>
      </c>
      <c r="G91" s="100">
        <f t="shared" si="1"/>
        <v>0</v>
      </c>
    </row>
    <row r="92" spans="1:7">
      <c r="A92" s="99" t="s">
        <v>134</v>
      </c>
      <c r="B92" s="95">
        <f>'IDT-1 Calculation'!DF92</f>
        <v>128</v>
      </c>
      <c r="C92" s="95">
        <f>'IDT-1 Calculation'!DG92</f>
        <v>-54.19</v>
      </c>
      <c r="D92" s="95">
        <f>'IDT-1 Calculation'!DH92</f>
        <v>0</v>
      </c>
      <c r="E92" s="95">
        <f>'IDT-1 Calculation'!DI92</f>
        <v>0</v>
      </c>
      <c r="F92" s="95">
        <f>'IDT-1 Calculation'!DJ92</f>
        <v>-73.81</v>
      </c>
      <c r="G92" s="100">
        <f t="shared" si="1"/>
        <v>0</v>
      </c>
    </row>
    <row r="93" spans="1:7">
      <c r="A93" s="99" t="s">
        <v>135</v>
      </c>
      <c r="B93" s="95">
        <f>'IDT-1 Calculation'!DF93</f>
        <v>141</v>
      </c>
      <c r="C93" s="95">
        <f>'IDT-1 Calculation'!DG93</f>
        <v>-65.120999999999995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-75.879000000000005</v>
      </c>
      <c r="G93" s="100">
        <f t="shared" si="1"/>
        <v>0</v>
      </c>
    </row>
    <row r="94" spans="1:7">
      <c r="A94" s="99" t="s">
        <v>136</v>
      </c>
      <c r="B94" s="95">
        <f>'IDT-1 Calculation'!DF94</f>
        <v>155</v>
      </c>
      <c r="C94" s="95">
        <f>'IDT-1 Calculation'!DG94</f>
        <v>-85.751000000000005</v>
      </c>
      <c r="D94" s="95">
        <f>'IDT-1 Calculation'!DH94</f>
        <v>0</v>
      </c>
      <c r="E94" s="95">
        <f>'IDT-1 Calculation'!DI94</f>
        <v>0</v>
      </c>
      <c r="F94" s="95">
        <f>'IDT-1 Calculation'!DJ94</f>
        <v>-69.248999999999995</v>
      </c>
      <c r="G94" s="100">
        <f t="shared" si="1"/>
        <v>0</v>
      </c>
    </row>
    <row r="95" spans="1:7">
      <c r="A95" s="99" t="s">
        <v>137</v>
      </c>
      <c r="B95" s="95">
        <f>'IDT-1 Calculation'!DF95</f>
        <v>152</v>
      </c>
      <c r="C95" s="95">
        <f>'IDT-1 Calculation'!DG95</f>
        <v>-90.841999999999999</v>
      </c>
      <c r="D95" s="95">
        <f>'IDT-1 Calculation'!DH95</f>
        <v>0</v>
      </c>
      <c r="E95" s="95">
        <f>'IDT-1 Calculation'!DI95</f>
        <v>0</v>
      </c>
      <c r="F95" s="95">
        <f>'IDT-1 Calculation'!DJ95</f>
        <v>-61.158000000000001</v>
      </c>
      <c r="G95" s="100">
        <f t="shared" si="1"/>
        <v>0</v>
      </c>
    </row>
    <row r="96" spans="1:7">
      <c r="A96" s="99" t="s">
        <v>138</v>
      </c>
      <c r="B96" s="95">
        <f>'IDT-1 Calculation'!DF96</f>
        <v>139</v>
      </c>
      <c r="C96" s="95">
        <f>'IDT-1 Calculation'!DG96</f>
        <v>-79.622</v>
      </c>
      <c r="D96" s="95">
        <f>'IDT-1 Calculation'!DH96</f>
        <v>0</v>
      </c>
      <c r="E96" s="95">
        <f>'IDT-1 Calculation'!DI96</f>
        <v>0</v>
      </c>
      <c r="F96" s="95">
        <f>'IDT-1 Calculation'!DJ96</f>
        <v>-59.378</v>
      </c>
      <c r="G96" s="100">
        <f t="shared" si="1"/>
        <v>0</v>
      </c>
    </row>
    <row r="97" spans="1:7">
      <c r="A97" s="99" t="s">
        <v>139</v>
      </c>
      <c r="B97" s="95">
        <f>'IDT-1 Calculation'!DF97</f>
        <v>120</v>
      </c>
      <c r="C97" s="95">
        <f>'IDT-1 Calculation'!DG97</f>
        <v>-54.822000000000003</v>
      </c>
      <c r="D97" s="95">
        <f>'IDT-1 Calculation'!DH97</f>
        <v>0</v>
      </c>
      <c r="E97" s="95">
        <f>'IDT-1 Calculation'!DI97</f>
        <v>0</v>
      </c>
      <c r="F97" s="95">
        <f>'IDT-1 Calculation'!DJ97</f>
        <v>-65.177999999999997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101</v>
      </c>
      <c r="C98" s="108">
        <f>'IDT-1 Calculation'!DG98</f>
        <v>-42.76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-58.24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1.0901995</v>
      </c>
      <c r="C99" s="111">
        <f>SUM(C3:C98)/4000</f>
        <v>-0.82072125000000018</v>
      </c>
      <c r="D99" s="111">
        <f>SUM(D3:D98)/4000</f>
        <v>0</v>
      </c>
      <c r="E99" s="111">
        <f>SUM(E3:E98)/4000</f>
        <v>0</v>
      </c>
      <c r="F99" s="111">
        <f>SUM(F3:F98)/4000</f>
        <v>-0.26947825000000003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10.85</v>
      </c>
      <c r="E3" s="202">
        <v>0</v>
      </c>
      <c r="F3" s="202">
        <v>0</v>
      </c>
      <c r="G3" s="202">
        <v>17.68</v>
      </c>
      <c r="H3" s="202">
        <v>0</v>
      </c>
      <c r="I3" s="202">
        <v>0</v>
      </c>
      <c r="J3" s="202">
        <v>21.99</v>
      </c>
      <c r="K3" s="202">
        <v>77.010000000000005</v>
      </c>
      <c r="L3" s="202">
        <v>29.61</v>
      </c>
      <c r="M3" s="202">
        <v>0</v>
      </c>
      <c r="N3" s="202">
        <v>0.95</v>
      </c>
      <c r="O3" s="202">
        <v>1.6</v>
      </c>
      <c r="P3" s="202">
        <v>1.64</v>
      </c>
      <c r="Q3" s="202">
        <v>2.2400000000000002</v>
      </c>
      <c r="R3" s="202">
        <v>4.96</v>
      </c>
      <c r="S3" s="202">
        <v>2.84</v>
      </c>
      <c r="T3" s="202">
        <v>0</v>
      </c>
      <c r="U3" s="202">
        <v>7.57</v>
      </c>
      <c r="V3" s="202">
        <v>0.11</v>
      </c>
      <c r="W3" s="202">
        <v>0.37</v>
      </c>
      <c r="X3" s="202">
        <v>0.79</v>
      </c>
      <c r="Y3" s="202">
        <v>0</v>
      </c>
      <c r="Z3" s="202">
        <v>37.020000000000003</v>
      </c>
      <c r="AA3" s="202">
        <v>2.46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27.25</v>
      </c>
      <c r="AJ3" s="202">
        <v>0</v>
      </c>
      <c r="AK3" s="202">
        <v>9.23</v>
      </c>
      <c r="AL3" s="202">
        <v>0</v>
      </c>
      <c r="AM3" s="202">
        <v>0</v>
      </c>
      <c r="AN3" s="202">
        <v>0</v>
      </c>
      <c r="AO3" s="202">
        <v>111.6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10.85</v>
      </c>
      <c r="E4" s="202">
        <v>0</v>
      </c>
      <c r="F4" s="202">
        <v>0</v>
      </c>
      <c r="G4" s="202">
        <v>17.68</v>
      </c>
      <c r="H4" s="202">
        <v>0</v>
      </c>
      <c r="I4" s="202">
        <v>0</v>
      </c>
      <c r="J4" s="202">
        <v>21.99</v>
      </c>
      <c r="K4" s="202">
        <v>76.31</v>
      </c>
      <c r="L4" s="202">
        <v>30.48</v>
      </c>
      <c r="M4" s="202">
        <v>0</v>
      </c>
      <c r="N4" s="202">
        <v>0.95</v>
      </c>
      <c r="O4" s="202">
        <v>1.6</v>
      </c>
      <c r="P4" s="202">
        <v>1.64</v>
      </c>
      <c r="Q4" s="202">
        <v>2.31</v>
      </c>
      <c r="R4" s="202">
        <v>4.96</v>
      </c>
      <c r="S4" s="202">
        <v>2.84</v>
      </c>
      <c r="T4" s="202">
        <v>0</v>
      </c>
      <c r="U4" s="202">
        <v>7.57</v>
      </c>
      <c r="V4" s="202">
        <v>0.11</v>
      </c>
      <c r="W4" s="202">
        <v>0.37</v>
      </c>
      <c r="X4" s="202">
        <v>0.79</v>
      </c>
      <c r="Y4" s="202">
        <v>0</v>
      </c>
      <c r="Z4" s="202">
        <v>37.020000000000003</v>
      </c>
      <c r="AA4" s="202">
        <v>2.46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27.25</v>
      </c>
      <c r="AJ4" s="202">
        <v>0</v>
      </c>
      <c r="AK4" s="202">
        <v>9.23</v>
      </c>
      <c r="AL4" s="202">
        <v>0</v>
      </c>
      <c r="AM4" s="202">
        <v>0</v>
      </c>
      <c r="AN4" s="202">
        <v>0</v>
      </c>
      <c r="AO4" s="202">
        <v>111.6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10.85</v>
      </c>
      <c r="E5" s="202">
        <v>0</v>
      </c>
      <c r="F5" s="202">
        <v>0</v>
      </c>
      <c r="G5" s="202">
        <v>17.68</v>
      </c>
      <c r="H5" s="202">
        <v>0</v>
      </c>
      <c r="I5" s="202">
        <v>0</v>
      </c>
      <c r="J5" s="202">
        <v>21.99</v>
      </c>
      <c r="K5" s="202">
        <v>77.02</v>
      </c>
      <c r="L5" s="202">
        <v>30.48</v>
      </c>
      <c r="M5" s="202">
        <v>0</v>
      </c>
      <c r="N5" s="202">
        <v>0.95</v>
      </c>
      <c r="O5" s="202">
        <v>1.6</v>
      </c>
      <c r="P5" s="202">
        <v>1.64</v>
      </c>
      <c r="Q5" s="202">
        <v>2.31</v>
      </c>
      <c r="R5" s="202">
        <v>4.96</v>
      </c>
      <c r="S5" s="202">
        <v>2.84</v>
      </c>
      <c r="T5" s="202">
        <v>0</v>
      </c>
      <c r="U5" s="202">
        <v>7.57</v>
      </c>
      <c r="V5" s="202">
        <v>1.21</v>
      </c>
      <c r="W5" s="202">
        <v>0.37</v>
      </c>
      <c r="X5" s="202">
        <v>0.79</v>
      </c>
      <c r="Y5" s="202">
        <v>0</v>
      </c>
      <c r="Z5" s="202">
        <v>37.020000000000003</v>
      </c>
      <c r="AA5" s="202">
        <v>6.52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27.25</v>
      </c>
      <c r="AJ5" s="202">
        <v>0</v>
      </c>
      <c r="AK5" s="202">
        <v>9.23</v>
      </c>
      <c r="AL5" s="202">
        <v>0</v>
      </c>
      <c r="AM5" s="202">
        <v>0</v>
      </c>
      <c r="AN5" s="202">
        <v>0</v>
      </c>
      <c r="AO5" s="202">
        <v>111.6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10.85</v>
      </c>
      <c r="E6" s="202">
        <v>0</v>
      </c>
      <c r="F6" s="202">
        <v>0</v>
      </c>
      <c r="G6" s="202">
        <v>17.68</v>
      </c>
      <c r="H6" s="202">
        <v>0</v>
      </c>
      <c r="I6" s="202">
        <v>0</v>
      </c>
      <c r="J6" s="202">
        <v>21.99</v>
      </c>
      <c r="K6" s="202">
        <v>77.02</v>
      </c>
      <c r="L6" s="202">
        <v>30.48</v>
      </c>
      <c r="M6" s="202">
        <v>0</v>
      </c>
      <c r="N6" s="202">
        <v>0.95</v>
      </c>
      <c r="O6" s="202">
        <v>1.6</v>
      </c>
      <c r="P6" s="202">
        <v>1.64</v>
      </c>
      <c r="Q6" s="202">
        <v>2.31</v>
      </c>
      <c r="R6" s="202">
        <v>4.96</v>
      </c>
      <c r="S6" s="202">
        <v>2.84</v>
      </c>
      <c r="T6" s="202">
        <v>0</v>
      </c>
      <c r="U6" s="202">
        <v>7.57</v>
      </c>
      <c r="V6" s="202">
        <v>1.21</v>
      </c>
      <c r="W6" s="202">
        <v>0.37</v>
      </c>
      <c r="X6" s="202">
        <v>0.79</v>
      </c>
      <c r="Y6" s="202">
        <v>0</v>
      </c>
      <c r="Z6" s="202">
        <v>37.020000000000003</v>
      </c>
      <c r="AA6" s="202">
        <v>2.95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27.25</v>
      </c>
      <c r="AJ6" s="202">
        <v>0</v>
      </c>
      <c r="AK6" s="202">
        <v>9.23</v>
      </c>
      <c r="AL6" s="202">
        <v>0</v>
      </c>
      <c r="AM6" s="202">
        <v>0</v>
      </c>
      <c r="AN6" s="202">
        <v>0</v>
      </c>
      <c r="AO6" s="202">
        <v>111.6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10.85</v>
      </c>
      <c r="E7" s="202">
        <v>0</v>
      </c>
      <c r="F7" s="202">
        <v>0</v>
      </c>
      <c r="G7" s="202">
        <v>17.68</v>
      </c>
      <c r="H7" s="202">
        <v>0</v>
      </c>
      <c r="I7" s="202">
        <v>0</v>
      </c>
      <c r="J7" s="202">
        <v>21.99</v>
      </c>
      <c r="K7" s="202">
        <v>76.94</v>
      </c>
      <c r="L7" s="202">
        <v>30.48</v>
      </c>
      <c r="M7" s="202">
        <v>0</v>
      </c>
      <c r="N7" s="202">
        <v>0.95</v>
      </c>
      <c r="O7" s="202">
        <v>1.6</v>
      </c>
      <c r="P7" s="202">
        <v>1.64</v>
      </c>
      <c r="Q7" s="202">
        <v>2.31</v>
      </c>
      <c r="R7" s="202">
        <v>4.96</v>
      </c>
      <c r="S7" s="202">
        <v>2.84</v>
      </c>
      <c r="T7" s="202">
        <v>0</v>
      </c>
      <c r="U7" s="202">
        <v>7.57</v>
      </c>
      <c r="V7" s="202">
        <v>0.12</v>
      </c>
      <c r="W7" s="202">
        <v>0.36</v>
      </c>
      <c r="X7" s="202">
        <v>0.79</v>
      </c>
      <c r="Y7" s="202">
        <v>0</v>
      </c>
      <c r="Z7" s="202">
        <v>37.020000000000003</v>
      </c>
      <c r="AA7" s="202">
        <v>1.1100000000000001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27.25</v>
      </c>
      <c r="AJ7" s="202">
        <v>0</v>
      </c>
      <c r="AK7" s="202">
        <v>9.23</v>
      </c>
      <c r="AL7" s="202">
        <v>0</v>
      </c>
      <c r="AM7" s="202">
        <v>0</v>
      </c>
      <c r="AN7" s="202">
        <v>0</v>
      </c>
      <c r="AO7" s="202">
        <v>111.6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10.85</v>
      </c>
      <c r="E8" s="202">
        <v>0</v>
      </c>
      <c r="F8" s="202">
        <v>0</v>
      </c>
      <c r="G8" s="202">
        <v>17.68</v>
      </c>
      <c r="H8" s="202">
        <v>0</v>
      </c>
      <c r="I8" s="202">
        <v>0</v>
      </c>
      <c r="J8" s="202">
        <v>21.99</v>
      </c>
      <c r="K8" s="202">
        <v>76.94</v>
      </c>
      <c r="L8" s="202">
        <v>30.48</v>
      </c>
      <c r="M8" s="202">
        <v>0</v>
      </c>
      <c r="N8" s="202">
        <v>0.95</v>
      </c>
      <c r="O8" s="202">
        <v>1.6</v>
      </c>
      <c r="P8" s="202">
        <v>1.64</v>
      </c>
      <c r="Q8" s="202">
        <v>2.31</v>
      </c>
      <c r="R8" s="202">
        <v>4.96</v>
      </c>
      <c r="S8" s="202">
        <v>2.84</v>
      </c>
      <c r="T8" s="202">
        <v>0</v>
      </c>
      <c r="U8" s="202">
        <v>7.57</v>
      </c>
      <c r="V8" s="202">
        <v>0.12</v>
      </c>
      <c r="W8" s="202">
        <v>0.36</v>
      </c>
      <c r="X8" s="202">
        <v>0.79</v>
      </c>
      <c r="Y8" s="202">
        <v>0</v>
      </c>
      <c r="Z8" s="202">
        <v>37.020000000000003</v>
      </c>
      <c r="AA8" s="202">
        <v>1.1100000000000001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27.25</v>
      </c>
      <c r="AJ8" s="202">
        <v>0</v>
      </c>
      <c r="AK8" s="202">
        <v>9.23</v>
      </c>
      <c r="AL8" s="202">
        <v>0</v>
      </c>
      <c r="AM8" s="202">
        <v>0</v>
      </c>
      <c r="AN8" s="202">
        <v>0</v>
      </c>
      <c r="AO8" s="202">
        <v>111.6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10.85</v>
      </c>
      <c r="E9" s="202">
        <v>0</v>
      </c>
      <c r="F9" s="202">
        <v>0</v>
      </c>
      <c r="G9" s="202">
        <v>17.68</v>
      </c>
      <c r="H9" s="202">
        <v>0</v>
      </c>
      <c r="I9" s="202">
        <v>0</v>
      </c>
      <c r="J9" s="202">
        <v>21.99</v>
      </c>
      <c r="K9" s="202">
        <v>76.94</v>
      </c>
      <c r="L9" s="202">
        <v>29.61</v>
      </c>
      <c r="M9" s="202">
        <v>0</v>
      </c>
      <c r="N9" s="202">
        <v>0.95</v>
      </c>
      <c r="O9" s="202">
        <v>1.6</v>
      </c>
      <c r="P9" s="202">
        <v>1.64</v>
      </c>
      <c r="Q9" s="202">
        <v>2.2200000000000002</v>
      </c>
      <c r="R9" s="202">
        <v>4.95</v>
      </c>
      <c r="S9" s="202">
        <v>2.84</v>
      </c>
      <c r="T9" s="202">
        <v>0</v>
      </c>
      <c r="U9" s="202">
        <v>7.57</v>
      </c>
      <c r="V9" s="202">
        <v>0.12</v>
      </c>
      <c r="W9" s="202">
        <v>0.36</v>
      </c>
      <c r="X9" s="202">
        <v>0.79</v>
      </c>
      <c r="Y9" s="202">
        <v>0</v>
      </c>
      <c r="Z9" s="202">
        <v>37.020000000000003</v>
      </c>
      <c r="AA9" s="202">
        <v>0.62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27.25</v>
      </c>
      <c r="AJ9" s="202">
        <v>0</v>
      </c>
      <c r="AK9" s="202">
        <v>9.23</v>
      </c>
      <c r="AL9" s="202">
        <v>0</v>
      </c>
      <c r="AM9" s="202">
        <v>0</v>
      </c>
      <c r="AN9" s="202">
        <v>0</v>
      </c>
      <c r="AO9" s="202">
        <v>111.6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10.85</v>
      </c>
      <c r="E10" s="202">
        <v>0</v>
      </c>
      <c r="F10" s="202">
        <v>0</v>
      </c>
      <c r="G10" s="202">
        <v>17.68</v>
      </c>
      <c r="H10" s="202">
        <v>0</v>
      </c>
      <c r="I10" s="202">
        <v>0</v>
      </c>
      <c r="J10" s="202">
        <v>21.99</v>
      </c>
      <c r="K10" s="202">
        <v>76.94</v>
      </c>
      <c r="L10" s="202">
        <v>29.61</v>
      </c>
      <c r="M10" s="202">
        <v>0</v>
      </c>
      <c r="N10" s="202">
        <v>0.95</v>
      </c>
      <c r="O10" s="202">
        <v>1.6</v>
      </c>
      <c r="P10" s="202">
        <v>1.64</v>
      </c>
      <c r="Q10" s="202">
        <v>2.2200000000000002</v>
      </c>
      <c r="R10" s="202">
        <v>4.95</v>
      </c>
      <c r="S10" s="202">
        <v>2.84</v>
      </c>
      <c r="T10" s="202">
        <v>0</v>
      </c>
      <c r="U10" s="202">
        <v>7.57</v>
      </c>
      <c r="V10" s="202">
        <v>0.12</v>
      </c>
      <c r="W10" s="202">
        <v>0.36</v>
      </c>
      <c r="X10" s="202">
        <v>0.79</v>
      </c>
      <c r="Y10" s="202">
        <v>0</v>
      </c>
      <c r="Z10" s="202">
        <v>37.020000000000003</v>
      </c>
      <c r="AA10" s="202">
        <v>0.62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27.25</v>
      </c>
      <c r="AJ10" s="202">
        <v>0</v>
      </c>
      <c r="AK10" s="202">
        <v>9.23</v>
      </c>
      <c r="AL10" s="202">
        <v>0</v>
      </c>
      <c r="AM10" s="202">
        <v>0</v>
      </c>
      <c r="AN10" s="202">
        <v>0</v>
      </c>
      <c r="AO10" s="202">
        <v>111.6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10.85</v>
      </c>
      <c r="E11" s="202">
        <v>0</v>
      </c>
      <c r="F11" s="202">
        <v>0</v>
      </c>
      <c r="G11" s="202">
        <v>17.68</v>
      </c>
      <c r="H11" s="202">
        <v>0</v>
      </c>
      <c r="I11" s="202">
        <v>0</v>
      </c>
      <c r="J11" s="202">
        <v>21.99</v>
      </c>
      <c r="K11" s="202">
        <v>76.94</v>
      </c>
      <c r="L11" s="202">
        <v>29.61</v>
      </c>
      <c r="M11" s="202">
        <v>0</v>
      </c>
      <c r="N11" s="202">
        <v>0.95</v>
      </c>
      <c r="O11" s="202">
        <v>1.6</v>
      </c>
      <c r="P11" s="202">
        <v>1.64</v>
      </c>
      <c r="Q11" s="202">
        <v>2.2200000000000002</v>
      </c>
      <c r="R11" s="202">
        <v>4.95</v>
      </c>
      <c r="S11" s="202">
        <v>2.84</v>
      </c>
      <c r="T11" s="202">
        <v>0</v>
      </c>
      <c r="U11" s="202">
        <v>7.57</v>
      </c>
      <c r="V11" s="202">
        <v>0.11</v>
      </c>
      <c r="W11" s="202">
        <v>0.36</v>
      </c>
      <c r="X11" s="202">
        <v>0.79</v>
      </c>
      <c r="Y11" s="202">
        <v>0</v>
      </c>
      <c r="Z11" s="202">
        <v>37.020000000000003</v>
      </c>
      <c r="AA11" s="202">
        <v>0.62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27.25</v>
      </c>
      <c r="AJ11" s="202">
        <v>0</v>
      </c>
      <c r="AK11" s="202">
        <v>9.23</v>
      </c>
      <c r="AL11" s="202">
        <v>0</v>
      </c>
      <c r="AM11" s="202">
        <v>0</v>
      </c>
      <c r="AN11" s="202">
        <v>0</v>
      </c>
      <c r="AO11" s="202">
        <v>111.6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10.85</v>
      </c>
      <c r="E12" s="202">
        <v>0</v>
      </c>
      <c r="F12" s="202">
        <v>0</v>
      </c>
      <c r="G12" s="202">
        <v>17.68</v>
      </c>
      <c r="H12" s="202">
        <v>0</v>
      </c>
      <c r="I12" s="202">
        <v>0</v>
      </c>
      <c r="J12" s="202">
        <v>21.99</v>
      </c>
      <c r="K12" s="202">
        <v>76.94</v>
      </c>
      <c r="L12" s="202">
        <v>29.61</v>
      </c>
      <c r="M12" s="202">
        <v>0</v>
      </c>
      <c r="N12" s="202">
        <v>0.95</v>
      </c>
      <c r="O12" s="202">
        <v>1.6</v>
      </c>
      <c r="P12" s="202">
        <v>1.64</v>
      </c>
      <c r="Q12" s="202">
        <v>2.2200000000000002</v>
      </c>
      <c r="R12" s="202">
        <v>4.95</v>
      </c>
      <c r="S12" s="202">
        <v>2.84</v>
      </c>
      <c r="T12" s="202">
        <v>0</v>
      </c>
      <c r="U12" s="202">
        <v>7.57</v>
      </c>
      <c r="V12" s="202">
        <v>0.11</v>
      </c>
      <c r="W12" s="202">
        <v>0.36</v>
      </c>
      <c r="X12" s="202">
        <v>0.79</v>
      </c>
      <c r="Y12" s="202">
        <v>0</v>
      </c>
      <c r="Z12" s="202">
        <v>37.020000000000003</v>
      </c>
      <c r="AA12" s="202">
        <v>0.62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27.25</v>
      </c>
      <c r="AJ12" s="202">
        <v>0</v>
      </c>
      <c r="AK12" s="202">
        <v>9.23</v>
      </c>
      <c r="AL12" s="202">
        <v>0</v>
      </c>
      <c r="AM12" s="202">
        <v>0</v>
      </c>
      <c r="AN12" s="202">
        <v>0</v>
      </c>
      <c r="AO12" s="202">
        <v>111.6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10.85</v>
      </c>
      <c r="E13" s="202">
        <v>0</v>
      </c>
      <c r="F13" s="202">
        <v>0</v>
      </c>
      <c r="G13" s="202">
        <v>17.68</v>
      </c>
      <c r="H13" s="202">
        <v>0</v>
      </c>
      <c r="I13" s="202">
        <v>0</v>
      </c>
      <c r="J13" s="202">
        <v>21.99</v>
      </c>
      <c r="K13" s="202">
        <v>76.94</v>
      </c>
      <c r="L13" s="202">
        <v>29.61</v>
      </c>
      <c r="M13" s="202">
        <v>0</v>
      </c>
      <c r="N13" s="202">
        <v>0.95</v>
      </c>
      <c r="O13" s="202">
        <v>1.6</v>
      </c>
      <c r="P13" s="202">
        <v>1.64</v>
      </c>
      <c r="Q13" s="202">
        <v>2.2200000000000002</v>
      </c>
      <c r="R13" s="202">
        <v>4.95</v>
      </c>
      <c r="S13" s="202">
        <v>2.84</v>
      </c>
      <c r="T13" s="202">
        <v>0</v>
      </c>
      <c r="U13" s="202">
        <v>7.57</v>
      </c>
      <c r="V13" s="202">
        <v>0.11</v>
      </c>
      <c r="W13" s="202">
        <v>0.1</v>
      </c>
      <c r="X13" s="202">
        <v>0.79</v>
      </c>
      <c r="Y13" s="202">
        <v>0</v>
      </c>
      <c r="Z13" s="202">
        <v>37.020000000000003</v>
      </c>
      <c r="AA13" s="202">
        <v>0.62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27.25</v>
      </c>
      <c r="AJ13" s="202">
        <v>0</v>
      </c>
      <c r="AK13" s="202">
        <v>9.23</v>
      </c>
      <c r="AL13" s="202">
        <v>0</v>
      </c>
      <c r="AM13" s="202">
        <v>0</v>
      </c>
      <c r="AN13" s="202">
        <v>0</v>
      </c>
      <c r="AO13" s="202">
        <v>111.6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10.85</v>
      </c>
      <c r="E14" s="202">
        <v>0</v>
      </c>
      <c r="F14" s="202">
        <v>0</v>
      </c>
      <c r="G14" s="202">
        <v>17.68</v>
      </c>
      <c r="H14" s="202">
        <v>0</v>
      </c>
      <c r="I14" s="202">
        <v>0</v>
      </c>
      <c r="J14" s="202">
        <v>21.99</v>
      </c>
      <c r="K14" s="202">
        <v>76.94</v>
      </c>
      <c r="L14" s="202">
        <v>29.61</v>
      </c>
      <c r="M14" s="202">
        <v>0</v>
      </c>
      <c r="N14" s="202">
        <v>0.95</v>
      </c>
      <c r="O14" s="202">
        <v>1.6</v>
      </c>
      <c r="P14" s="202">
        <v>1.64</v>
      </c>
      <c r="Q14" s="202">
        <v>2.2200000000000002</v>
      </c>
      <c r="R14" s="202">
        <v>4.95</v>
      </c>
      <c r="S14" s="202">
        <v>2.84</v>
      </c>
      <c r="T14" s="202">
        <v>0</v>
      </c>
      <c r="U14" s="202">
        <v>7.57</v>
      </c>
      <c r="V14" s="202">
        <v>1.21</v>
      </c>
      <c r="W14" s="202">
        <v>5.13</v>
      </c>
      <c r="X14" s="202">
        <v>12.35</v>
      </c>
      <c r="Y14" s="202">
        <v>0</v>
      </c>
      <c r="Z14" s="202">
        <v>37.020000000000003</v>
      </c>
      <c r="AA14" s="202">
        <v>0.62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27.25</v>
      </c>
      <c r="AJ14" s="202">
        <v>0</v>
      </c>
      <c r="AK14" s="202">
        <v>9.23</v>
      </c>
      <c r="AL14" s="202">
        <v>0</v>
      </c>
      <c r="AM14" s="202">
        <v>0</v>
      </c>
      <c r="AN14" s="202">
        <v>0</v>
      </c>
      <c r="AO14" s="202">
        <v>111.6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10.85</v>
      </c>
      <c r="E15" s="202">
        <v>0</v>
      </c>
      <c r="F15" s="202">
        <v>0</v>
      </c>
      <c r="G15" s="202">
        <v>17.68</v>
      </c>
      <c r="H15" s="202">
        <v>0</v>
      </c>
      <c r="I15" s="202">
        <v>0</v>
      </c>
      <c r="J15" s="202">
        <v>21.99</v>
      </c>
      <c r="K15" s="202">
        <v>76.94</v>
      </c>
      <c r="L15" s="202">
        <v>29.61</v>
      </c>
      <c r="M15" s="202">
        <v>0</v>
      </c>
      <c r="N15" s="202">
        <v>0.95</v>
      </c>
      <c r="O15" s="202">
        <v>1.6</v>
      </c>
      <c r="P15" s="202">
        <v>1.64</v>
      </c>
      <c r="Q15" s="202">
        <v>2.2200000000000002</v>
      </c>
      <c r="R15" s="202">
        <v>4.95</v>
      </c>
      <c r="S15" s="202">
        <v>2.84</v>
      </c>
      <c r="T15" s="202">
        <v>0</v>
      </c>
      <c r="U15" s="202">
        <v>7.57</v>
      </c>
      <c r="V15" s="202">
        <v>1.21</v>
      </c>
      <c r="W15" s="202">
        <v>5.13</v>
      </c>
      <c r="X15" s="202">
        <v>12.35</v>
      </c>
      <c r="Y15" s="202">
        <v>0</v>
      </c>
      <c r="Z15" s="202">
        <v>37.020000000000003</v>
      </c>
      <c r="AA15" s="202">
        <v>0.62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27.25</v>
      </c>
      <c r="AJ15" s="202">
        <v>0</v>
      </c>
      <c r="AK15" s="202">
        <v>9.23</v>
      </c>
      <c r="AL15" s="202">
        <v>0</v>
      </c>
      <c r="AM15" s="202">
        <v>0</v>
      </c>
      <c r="AN15" s="202">
        <v>0</v>
      </c>
      <c r="AO15" s="202">
        <v>111.6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10.85</v>
      </c>
      <c r="E16" s="202">
        <v>0</v>
      </c>
      <c r="F16" s="202">
        <v>0</v>
      </c>
      <c r="G16" s="202">
        <v>17.68</v>
      </c>
      <c r="H16" s="202">
        <v>0</v>
      </c>
      <c r="I16" s="202">
        <v>0</v>
      </c>
      <c r="J16" s="202">
        <v>21.99</v>
      </c>
      <c r="K16" s="202">
        <v>76.94</v>
      </c>
      <c r="L16" s="202">
        <v>29.61</v>
      </c>
      <c r="M16" s="202">
        <v>0</v>
      </c>
      <c r="N16" s="202">
        <v>0.95</v>
      </c>
      <c r="O16" s="202">
        <v>1.6</v>
      </c>
      <c r="P16" s="202">
        <v>1.64</v>
      </c>
      <c r="Q16" s="202">
        <v>2.2200000000000002</v>
      </c>
      <c r="R16" s="202">
        <v>4.95</v>
      </c>
      <c r="S16" s="202">
        <v>2.84</v>
      </c>
      <c r="T16" s="202">
        <v>0</v>
      </c>
      <c r="U16" s="202">
        <v>7.57</v>
      </c>
      <c r="V16" s="202">
        <v>1.21</v>
      </c>
      <c r="W16" s="202">
        <v>5.13</v>
      </c>
      <c r="X16" s="202">
        <v>12.35</v>
      </c>
      <c r="Y16" s="202">
        <v>0</v>
      </c>
      <c r="Z16" s="202">
        <v>37.020000000000003</v>
      </c>
      <c r="AA16" s="202">
        <v>0.62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27.25</v>
      </c>
      <c r="AJ16" s="202">
        <v>0</v>
      </c>
      <c r="AK16" s="202">
        <v>9.23</v>
      </c>
      <c r="AL16" s="202">
        <v>0</v>
      </c>
      <c r="AM16" s="202">
        <v>0</v>
      </c>
      <c r="AN16" s="202">
        <v>0</v>
      </c>
      <c r="AO16" s="202">
        <v>111.6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10.85</v>
      </c>
      <c r="E17" s="202">
        <v>0</v>
      </c>
      <c r="F17" s="202">
        <v>0</v>
      </c>
      <c r="G17" s="202">
        <v>17.68</v>
      </c>
      <c r="H17" s="202">
        <v>0</v>
      </c>
      <c r="I17" s="202">
        <v>0</v>
      </c>
      <c r="J17" s="202">
        <v>21.99</v>
      </c>
      <c r="K17" s="202">
        <v>76.94</v>
      </c>
      <c r="L17" s="202">
        <v>29.61</v>
      </c>
      <c r="M17" s="202">
        <v>0</v>
      </c>
      <c r="N17" s="202">
        <v>0.95</v>
      </c>
      <c r="O17" s="202">
        <v>1.6</v>
      </c>
      <c r="P17" s="202">
        <v>1.64</v>
      </c>
      <c r="Q17" s="202">
        <v>2.2200000000000002</v>
      </c>
      <c r="R17" s="202">
        <v>4.95</v>
      </c>
      <c r="S17" s="202">
        <v>2.84</v>
      </c>
      <c r="T17" s="202">
        <v>0</v>
      </c>
      <c r="U17" s="202">
        <v>7.57</v>
      </c>
      <c r="V17" s="202">
        <v>1.21</v>
      </c>
      <c r="W17" s="202">
        <v>5.13</v>
      </c>
      <c r="X17" s="202">
        <v>12.35</v>
      </c>
      <c r="Y17" s="202">
        <v>0</v>
      </c>
      <c r="Z17" s="202">
        <v>37.020000000000003</v>
      </c>
      <c r="AA17" s="202">
        <v>0.62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27.25</v>
      </c>
      <c r="AJ17" s="202">
        <v>0</v>
      </c>
      <c r="AK17" s="202">
        <v>9.23</v>
      </c>
      <c r="AL17" s="202">
        <v>0</v>
      </c>
      <c r="AM17" s="202">
        <v>0</v>
      </c>
      <c r="AN17" s="202">
        <v>0</v>
      </c>
      <c r="AO17" s="202">
        <v>111.6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10.85</v>
      </c>
      <c r="E18" s="202">
        <v>0</v>
      </c>
      <c r="F18" s="202">
        <v>0</v>
      </c>
      <c r="G18" s="202">
        <v>17.68</v>
      </c>
      <c r="H18" s="202">
        <v>0</v>
      </c>
      <c r="I18" s="202">
        <v>0</v>
      </c>
      <c r="J18" s="202">
        <v>21.99</v>
      </c>
      <c r="K18" s="202">
        <v>76.94</v>
      </c>
      <c r="L18" s="202">
        <v>29.61</v>
      </c>
      <c r="M18" s="202">
        <v>0</v>
      </c>
      <c r="N18" s="202">
        <v>0.95</v>
      </c>
      <c r="O18" s="202">
        <v>1.6</v>
      </c>
      <c r="P18" s="202">
        <v>1.64</v>
      </c>
      <c r="Q18" s="202">
        <v>2.2200000000000002</v>
      </c>
      <c r="R18" s="202">
        <v>4.95</v>
      </c>
      <c r="S18" s="202">
        <v>2.84</v>
      </c>
      <c r="T18" s="202">
        <v>0</v>
      </c>
      <c r="U18" s="202">
        <v>7.57</v>
      </c>
      <c r="V18" s="202">
        <v>1.21</v>
      </c>
      <c r="W18" s="202">
        <v>5.13</v>
      </c>
      <c r="X18" s="202">
        <v>12.35</v>
      </c>
      <c r="Y18" s="202">
        <v>0</v>
      </c>
      <c r="Z18" s="202">
        <v>37.020000000000003</v>
      </c>
      <c r="AA18" s="202">
        <v>0.62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27.25</v>
      </c>
      <c r="AJ18" s="202">
        <v>0</v>
      </c>
      <c r="AK18" s="202">
        <v>9.23</v>
      </c>
      <c r="AL18" s="202">
        <v>0</v>
      </c>
      <c r="AM18" s="202">
        <v>0</v>
      </c>
      <c r="AN18" s="202">
        <v>0</v>
      </c>
      <c r="AO18" s="202">
        <v>111.6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10.85</v>
      </c>
      <c r="E19" s="202">
        <v>0</v>
      </c>
      <c r="F19" s="202">
        <v>0</v>
      </c>
      <c r="G19" s="202">
        <v>17.68</v>
      </c>
      <c r="H19" s="202">
        <v>0</v>
      </c>
      <c r="I19" s="202">
        <v>0</v>
      </c>
      <c r="J19" s="202">
        <v>21.99</v>
      </c>
      <c r="K19" s="202">
        <v>76.94</v>
      </c>
      <c r="L19" s="202">
        <v>29.61</v>
      </c>
      <c r="M19" s="202">
        <v>0</v>
      </c>
      <c r="N19" s="202">
        <v>0.95</v>
      </c>
      <c r="O19" s="202">
        <v>1.6</v>
      </c>
      <c r="P19" s="202">
        <v>1.64</v>
      </c>
      <c r="Q19" s="202">
        <v>2.2200000000000002</v>
      </c>
      <c r="R19" s="202">
        <v>4.95</v>
      </c>
      <c r="S19" s="202">
        <v>2.84</v>
      </c>
      <c r="T19" s="202">
        <v>0</v>
      </c>
      <c r="U19" s="202">
        <v>7.57</v>
      </c>
      <c r="V19" s="202">
        <v>1.21</v>
      </c>
      <c r="W19" s="202">
        <v>5.13</v>
      </c>
      <c r="X19" s="202">
        <v>12.35</v>
      </c>
      <c r="Y19" s="202">
        <v>0</v>
      </c>
      <c r="Z19" s="202">
        <v>37.020000000000003</v>
      </c>
      <c r="AA19" s="202">
        <v>0.62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27.25</v>
      </c>
      <c r="AJ19" s="202">
        <v>0</v>
      </c>
      <c r="AK19" s="202">
        <v>9.23</v>
      </c>
      <c r="AL19" s="202">
        <v>0</v>
      </c>
      <c r="AM19" s="202">
        <v>0</v>
      </c>
      <c r="AN19" s="202">
        <v>0</v>
      </c>
      <c r="AO19" s="202">
        <v>111.6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10.85</v>
      </c>
      <c r="E20" s="202">
        <v>0</v>
      </c>
      <c r="F20" s="202">
        <v>0</v>
      </c>
      <c r="G20" s="202">
        <v>17.68</v>
      </c>
      <c r="H20" s="202">
        <v>0</v>
      </c>
      <c r="I20" s="202">
        <v>0</v>
      </c>
      <c r="J20" s="202">
        <v>21.99</v>
      </c>
      <c r="K20" s="202">
        <v>76.94</v>
      </c>
      <c r="L20" s="202">
        <v>29.61</v>
      </c>
      <c r="M20" s="202">
        <v>0</v>
      </c>
      <c r="N20" s="202">
        <v>0.95</v>
      </c>
      <c r="O20" s="202">
        <v>1.6</v>
      </c>
      <c r="P20" s="202">
        <v>1.64</v>
      </c>
      <c r="Q20" s="202">
        <v>2.2200000000000002</v>
      </c>
      <c r="R20" s="202">
        <v>4.95</v>
      </c>
      <c r="S20" s="202">
        <v>2.84</v>
      </c>
      <c r="T20" s="202">
        <v>0</v>
      </c>
      <c r="U20" s="202">
        <v>7.57</v>
      </c>
      <c r="V20" s="202">
        <v>1.21</v>
      </c>
      <c r="W20" s="202">
        <v>5.13</v>
      </c>
      <c r="X20" s="202">
        <v>12.35</v>
      </c>
      <c r="Y20" s="202">
        <v>0</v>
      </c>
      <c r="Z20" s="202">
        <v>37.020000000000003</v>
      </c>
      <c r="AA20" s="202">
        <v>0.62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27.25</v>
      </c>
      <c r="AJ20" s="202">
        <v>0</v>
      </c>
      <c r="AK20" s="202">
        <v>9.23</v>
      </c>
      <c r="AL20" s="202">
        <v>0</v>
      </c>
      <c r="AM20" s="202">
        <v>0</v>
      </c>
      <c r="AN20" s="202">
        <v>0</v>
      </c>
      <c r="AO20" s="202">
        <v>111.6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10.85</v>
      </c>
      <c r="E21" s="202">
        <v>0</v>
      </c>
      <c r="F21" s="202">
        <v>0</v>
      </c>
      <c r="G21" s="202">
        <v>17.68</v>
      </c>
      <c r="H21" s="202">
        <v>0</v>
      </c>
      <c r="I21" s="202">
        <v>0</v>
      </c>
      <c r="J21" s="202">
        <v>21.99</v>
      </c>
      <c r="K21" s="202">
        <v>76.94</v>
      </c>
      <c r="L21" s="202">
        <v>29.61</v>
      </c>
      <c r="M21" s="202">
        <v>0</v>
      </c>
      <c r="N21" s="202">
        <v>0.95</v>
      </c>
      <c r="O21" s="202">
        <v>1.6</v>
      </c>
      <c r="P21" s="202">
        <v>1.64</v>
      </c>
      <c r="Q21" s="202">
        <v>2.2200000000000002</v>
      </c>
      <c r="R21" s="202">
        <v>4.95</v>
      </c>
      <c r="S21" s="202">
        <v>2.84</v>
      </c>
      <c r="T21" s="202">
        <v>0</v>
      </c>
      <c r="U21" s="202">
        <v>7.57</v>
      </c>
      <c r="V21" s="202">
        <v>1.21</v>
      </c>
      <c r="W21" s="202">
        <v>5.13</v>
      </c>
      <c r="X21" s="202">
        <v>12.35</v>
      </c>
      <c r="Y21" s="202">
        <v>0</v>
      </c>
      <c r="Z21" s="202">
        <v>37.020000000000003</v>
      </c>
      <c r="AA21" s="202">
        <v>0.62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27.25</v>
      </c>
      <c r="AJ21" s="202">
        <v>0</v>
      </c>
      <c r="AK21" s="202">
        <v>9.23</v>
      </c>
      <c r="AL21" s="202">
        <v>0</v>
      </c>
      <c r="AM21" s="202">
        <v>0</v>
      </c>
      <c r="AN21" s="202">
        <v>0</v>
      </c>
      <c r="AO21" s="202">
        <v>111.6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10.85</v>
      </c>
      <c r="E22" s="202">
        <v>0</v>
      </c>
      <c r="F22" s="202">
        <v>0</v>
      </c>
      <c r="G22" s="202">
        <v>17.68</v>
      </c>
      <c r="H22" s="202">
        <v>0</v>
      </c>
      <c r="I22" s="202">
        <v>0</v>
      </c>
      <c r="J22" s="202">
        <v>21.99</v>
      </c>
      <c r="K22" s="202">
        <v>76.94</v>
      </c>
      <c r="L22" s="202">
        <v>29.61</v>
      </c>
      <c r="M22" s="202">
        <v>0</v>
      </c>
      <c r="N22" s="202">
        <v>0.95</v>
      </c>
      <c r="O22" s="202">
        <v>1.6</v>
      </c>
      <c r="P22" s="202">
        <v>1.64</v>
      </c>
      <c r="Q22" s="202">
        <v>2.2200000000000002</v>
      </c>
      <c r="R22" s="202">
        <v>4.95</v>
      </c>
      <c r="S22" s="202">
        <v>2.84</v>
      </c>
      <c r="T22" s="202">
        <v>0</v>
      </c>
      <c r="U22" s="202">
        <v>7.57</v>
      </c>
      <c r="V22" s="202">
        <v>1.21</v>
      </c>
      <c r="W22" s="202">
        <v>5.13</v>
      </c>
      <c r="X22" s="202">
        <v>12.35</v>
      </c>
      <c r="Y22" s="202">
        <v>0</v>
      </c>
      <c r="Z22" s="202">
        <v>37.020000000000003</v>
      </c>
      <c r="AA22" s="202">
        <v>0.62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27.25</v>
      </c>
      <c r="AJ22" s="202">
        <v>0</v>
      </c>
      <c r="AK22" s="202">
        <v>9.23</v>
      </c>
      <c r="AL22" s="202">
        <v>0</v>
      </c>
      <c r="AM22" s="202">
        <v>0</v>
      </c>
      <c r="AN22" s="202">
        <v>0</v>
      </c>
      <c r="AO22" s="202">
        <v>111.6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10.85</v>
      </c>
      <c r="E23" s="202">
        <v>0</v>
      </c>
      <c r="F23" s="202">
        <v>0</v>
      </c>
      <c r="G23" s="202">
        <v>17.68</v>
      </c>
      <c r="H23" s="202">
        <v>0</v>
      </c>
      <c r="I23" s="202">
        <v>0</v>
      </c>
      <c r="J23" s="202">
        <v>21.99</v>
      </c>
      <c r="K23" s="202">
        <v>76.94</v>
      </c>
      <c r="L23" s="202">
        <v>29.61</v>
      </c>
      <c r="M23" s="202">
        <v>0</v>
      </c>
      <c r="N23" s="202">
        <v>0.95</v>
      </c>
      <c r="O23" s="202">
        <v>1.6</v>
      </c>
      <c r="P23" s="202">
        <v>1.64</v>
      </c>
      <c r="Q23" s="202">
        <v>2.2200000000000002</v>
      </c>
      <c r="R23" s="202">
        <v>4.95</v>
      </c>
      <c r="S23" s="202">
        <v>2.84</v>
      </c>
      <c r="T23" s="202">
        <v>0</v>
      </c>
      <c r="U23" s="202">
        <v>7.57</v>
      </c>
      <c r="V23" s="202">
        <v>1.21</v>
      </c>
      <c r="W23" s="202">
        <v>5.13</v>
      </c>
      <c r="X23" s="202">
        <v>12.35</v>
      </c>
      <c r="Y23" s="202">
        <v>0</v>
      </c>
      <c r="Z23" s="202">
        <v>37.020000000000003</v>
      </c>
      <c r="AA23" s="202">
        <v>0.62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27.25</v>
      </c>
      <c r="AJ23" s="202">
        <v>0</v>
      </c>
      <c r="AK23" s="202">
        <v>9.23</v>
      </c>
      <c r="AL23" s="202">
        <v>0</v>
      </c>
      <c r="AM23" s="202">
        <v>0</v>
      </c>
      <c r="AN23" s="202">
        <v>0</v>
      </c>
      <c r="AO23" s="202">
        <v>111.6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10.85</v>
      </c>
      <c r="E24" s="202">
        <v>0</v>
      </c>
      <c r="F24" s="202">
        <v>0</v>
      </c>
      <c r="G24" s="202">
        <v>17.68</v>
      </c>
      <c r="H24" s="202">
        <v>0</v>
      </c>
      <c r="I24" s="202">
        <v>0</v>
      </c>
      <c r="J24" s="202">
        <v>21.99</v>
      </c>
      <c r="K24" s="202">
        <v>76.94</v>
      </c>
      <c r="L24" s="202">
        <v>29.61</v>
      </c>
      <c r="M24" s="202">
        <v>0</v>
      </c>
      <c r="N24" s="202">
        <v>0.95</v>
      </c>
      <c r="O24" s="202">
        <v>1.6</v>
      </c>
      <c r="P24" s="202">
        <v>1.64</v>
      </c>
      <c r="Q24" s="202">
        <v>2.2200000000000002</v>
      </c>
      <c r="R24" s="202">
        <v>4.95</v>
      </c>
      <c r="S24" s="202">
        <v>2.84</v>
      </c>
      <c r="T24" s="202">
        <v>0</v>
      </c>
      <c r="U24" s="202">
        <v>7.57</v>
      </c>
      <c r="V24" s="202">
        <v>1.21</v>
      </c>
      <c r="W24" s="202">
        <v>5.13</v>
      </c>
      <c r="X24" s="202">
        <v>12.35</v>
      </c>
      <c r="Y24" s="202">
        <v>0</v>
      </c>
      <c r="Z24" s="202">
        <v>37.020000000000003</v>
      </c>
      <c r="AA24" s="202">
        <v>0.62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27.25</v>
      </c>
      <c r="AJ24" s="202">
        <v>0</v>
      </c>
      <c r="AK24" s="202">
        <v>9.23</v>
      </c>
      <c r="AL24" s="202">
        <v>0</v>
      </c>
      <c r="AM24" s="202">
        <v>0</v>
      </c>
      <c r="AN24" s="202">
        <v>0</v>
      </c>
      <c r="AO24" s="202">
        <v>111.6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10.85</v>
      </c>
      <c r="E25" s="202">
        <v>0</v>
      </c>
      <c r="F25" s="202">
        <v>0</v>
      </c>
      <c r="G25" s="202">
        <v>17.68</v>
      </c>
      <c r="H25" s="202">
        <v>0</v>
      </c>
      <c r="I25" s="202">
        <v>0</v>
      </c>
      <c r="J25" s="202">
        <v>21.99</v>
      </c>
      <c r="K25" s="202">
        <v>76.94</v>
      </c>
      <c r="L25" s="202">
        <v>29.61</v>
      </c>
      <c r="M25" s="202">
        <v>0</v>
      </c>
      <c r="N25" s="202">
        <v>0.95</v>
      </c>
      <c r="O25" s="202">
        <v>1.6</v>
      </c>
      <c r="P25" s="202">
        <v>1.64</v>
      </c>
      <c r="Q25" s="202">
        <v>2.2200000000000002</v>
      </c>
      <c r="R25" s="202">
        <v>4.95</v>
      </c>
      <c r="S25" s="202">
        <v>2.84</v>
      </c>
      <c r="T25" s="202">
        <v>0</v>
      </c>
      <c r="U25" s="202">
        <v>7.57</v>
      </c>
      <c r="V25" s="202">
        <v>1.21</v>
      </c>
      <c r="W25" s="202">
        <v>5.13</v>
      </c>
      <c r="X25" s="202">
        <v>12.35</v>
      </c>
      <c r="Y25" s="202">
        <v>0</v>
      </c>
      <c r="Z25" s="202">
        <v>37.020000000000003</v>
      </c>
      <c r="AA25" s="202">
        <v>0.62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27.25</v>
      </c>
      <c r="AJ25" s="202">
        <v>0</v>
      </c>
      <c r="AK25" s="202">
        <v>9.23</v>
      </c>
      <c r="AL25" s="202">
        <v>0</v>
      </c>
      <c r="AM25" s="202">
        <v>0</v>
      </c>
      <c r="AN25" s="202">
        <v>0</v>
      </c>
      <c r="AO25" s="202">
        <v>111.6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10.85</v>
      </c>
      <c r="E26" s="202">
        <v>0</v>
      </c>
      <c r="F26" s="202">
        <v>0</v>
      </c>
      <c r="G26" s="202">
        <v>17.68</v>
      </c>
      <c r="H26" s="202">
        <v>0</v>
      </c>
      <c r="I26" s="202">
        <v>0</v>
      </c>
      <c r="J26" s="202">
        <v>21.99</v>
      </c>
      <c r="K26" s="202">
        <v>76.94</v>
      </c>
      <c r="L26" s="202">
        <v>29.61</v>
      </c>
      <c r="M26" s="202">
        <v>0</v>
      </c>
      <c r="N26" s="202">
        <v>0.95</v>
      </c>
      <c r="O26" s="202">
        <v>1.6</v>
      </c>
      <c r="P26" s="202">
        <v>1.64</v>
      </c>
      <c r="Q26" s="202">
        <v>2.2200000000000002</v>
      </c>
      <c r="R26" s="202">
        <v>4.95</v>
      </c>
      <c r="S26" s="202">
        <v>2.84</v>
      </c>
      <c r="T26" s="202">
        <v>0</v>
      </c>
      <c r="U26" s="202">
        <v>7.57</v>
      </c>
      <c r="V26" s="202">
        <v>1.21</v>
      </c>
      <c r="W26" s="202">
        <v>5.13</v>
      </c>
      <c r="X26" s="202">
        <v>12.35</v>
      </c>
      <c r="Y26" s="202">
        <v>0</v>
      </c>
      <c r="Z26" s="202">
        <v>37.020000000000003</v>
      </c>
      <c r="AA26" s="202">
        <v>0.62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27.25</v>
      </c>
      <c r="AJ26" s="202">
        <v>0</v>
      </c>
      <c r="AK26" s="202">
        <v>9.23</v>
      </c>
      <c r="AL26" s="202">
        <v>0</v>
      </c>
      <c r="AM26" s="202">
        <v>0</v>
      </c>
      <c r="AN26" s="202">
        <v>0</v>
      </c>
      <c r="AO26" s="202">
        <v>111.6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17.68</v>
      </c>
      <c r="H27" s="202">
        <v>0</v>
      </c>
      <c r="I27" s="202">
        <v>0</v>
      </c>
      <c r="J27" s="202">
        <v>21.99</v>
      </c>
      <c r="K27" s="202">
        <v>76.94</v>
      </c>
      <c r="L27" s="202">
        <v>29.61</v>
      </c>
      <c r="M27" s="202">
        <v>0</v>
      </c>
      <c r="N27" s="202">
        <v>0.95</v>
      </c>
      <c r="O27" s="202">
        <v>1.6</v>
      </c>
      <c r="P27" s="202">
        <v>1.64</v>
      </c>
      <c r="Q27" s="202">
        <v>2.2200000000000002</v>
      </c>
      <c r="R27" s="202">
        <v>4.95</v>
      </c>
      <c r="S27" s="202">
        <v>2.84</v>
      </c>
      <c r="T27" s="202">
        <v>0</v>
      </c>
      <c r="U27" s="202">
        <v>7.57</v>
      </c>
      <c r="V27" s="202">
        <v>1.21</v>
      </c>
      <c r="W27" s="202">
        <v>5.48</v>
      </c>
      <c r="X27" s="202">
        <v>12.52</v>
      </c>
      <c r="Y27" s="202">
        <v>0</v>
      </c>
      <c r="Z27" s="202">
        <v>37.020000000000003</v>
      </c>
      <c r="AA27" s="202">
        <v>1.1100000000000001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27.25</v>
      </c>
      <c r="AJ27" s="202">
        <v>0</v>
      </c>
      <c r="AK27" s="202">
        <v>9.23</v>
      </c>
      <c r="AL27" s="202">
        <v>0</v>
      </c>
      <c r="AM27" s="202">
        <v>0</v>
      </c>
      <c r="AN27" s="202">
        <v>0</v>
      </c>
      <c r="AO27" s="202">
        <v>111.6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17.68</v>
      </c>
      <c r="H28" s="202">
        <v>0</v>
      </c>
      <c r="I28" s="202">
        <v>0</v>
      </c>
      <c r="J28" s="202">
        <v>21.99</v>
      </c>
      <c r="K28" s="202">
        <v>76.94</v>
      </c>
      <c r="L28" s="202">
        <v>29.61</v>
      </c>
      <c r="M28" s="202">
        <v>0</v>
      </c>
      <c r="N28" s="202">
        <v>0.95</v>
      </c>
      <c r="O28" s="202">
        <v>1.6</v>
      </c>
      <c r="P28" s="202">
        <v>1.64</v>
      </c>
      <c r="Q28" s="202">
        <v>2.2200000000000002</v>
      </c>
      <c r="R28" s="202">
        <v>4.95</v>
      </c>
      <c r="S28" s="202">
        <v>2.84</v>
      </c>
      <c r="T28" s="202">
        <v>0</v>
      </c>
      <c r="U28" s="202">
        <v>7.57</v>
      </c>
      <c r="V28" s="202">
        <v>1.21</v>
      </c>
      <c r="W28" s="202">
        <v>5.48</v>
      </c>
      <c r="X28" s="202">
        <v>12.52</v>
      </c>
      <c r="Y28" s="202">
        <v>0</v>
      </c>
      <c r="Z28" s="202">
        <v>37.020000000000003</v>
      </c>
      <c r="AA28" s="202">
        <v>1.1100000000000001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27.25</v>
      </c>
      <c r="AJ28" s="202">
        <v>0</v>
      </c>
      <c r="AK28" s="202">
        <v>9.23</v>
      </c>
      <c r="AL28" s="202">
        <v>0</v>
      </c>
      <c r="AM28" s="202">
        <v>0</v>
      </c>
      <c r="AN28" s="202">
        <v>0</v>
      </c>
      <c r="AO28" s="202">
        <v>111.6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17.68</v>
      </c>
      <c r="H29" s="202">
        <v>0</v>
      </c>
      <c r="I29" s="202">
        <v>0</v>
      </c>
      <c r="J29" s="202">
        <v>21.99</v>
      </c>
      <c r="K29" s="202">
        <v>76.94</v>
      </c>
      <c r="L29" s="202">
        <v>29.61</v>
      </c>
      <c r="M29" s="202">
        <v>0</v>
      </c>
      <c r="N29" s="202">
        <v>0.95</v>
      </c>
      <c r="O29" s="202">
        <v>1.6</v>
      </c>
      <c r="P29" s="202">
        <v>1.64</v>
      </c>
      <c r="Q29" s="202">
        <v>2.2200000000000002</v>
      </c>
      <c r="R29" s="202">
        <v>4.95</v>
      </c>
      <c r="S29" s="202">
        <v>2.84</v>
      </c>
      <c r="T29" s="202">
        <v>0</v>
      </c>
      <c r="U29" s="202">
        <v>7.57</v>
      </c>
      <c r="V29" s="202">
        <v>1.21</v>
      </c>
      <c r="W29" s="202">
        <v>5.48</v>
      </c>
      <c r="X29" s="202">
        <v>12.52</v>
      </c>
      <c r="Y29" s="202">
        <v>0</v>
      </c>
      <c r="Z29" s="202">
        <v>37.020000000000003</v>
      </c>
      <c r="AA29" s="202">
        <v>1.1100000000000001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27.25</v>
      </c>
      <c r="AJ29" s="202">
        <v>0</v>
      </c>
      <c r="AK29" s="202">
        <v>9.23</v>
      </c>
      <c r="AL29" s="202">
        <v>0</v>
      </c>
      <c r="AM29" s="202">
        <v>0</v>
      </c>
      <c r="AN29" s="202">
        <v>0</v>
      </c>
      <c r="AO29" s="202">
        <v>111.6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17.68</v>
      </c>
      <c r="H30" s="202">
        <v>0</v>
      </c>
      <c r="I30" s="202">
        <v>0</v>
      </c>
      <c r="J30" s="202">
        <v>21.99</v>
      </c>
      <c r="K30" s="202">
        <v>76.94</v>
      </c>
      <c r="L30" s="202">
        <v>29.61</v>
      </c>
      <c r="M30" s="202">
        <v>0</v>
      </c>
      <c r="N30" s="202">
        <v>0.95</v>
      </c>
      <c r="O30" s="202">
        <v>1.6</v>
      </c>
      <c r="P30" s="202">
        <v>1.64</v>
      </c>
      <c r="Q30" s="202">
        <v>2.2200000000000002</v>
      </c>
      <c r="R30" s="202">
        <v>4.95</v>
      </c>
      <c r="S30" s="202">
        <v>2.84</v>
      </c>
      <c r="T30" s="202">
        <v>0</v>
      </c>
      <c r="U30" s="202">
        <v>7.57</v>
      </c>
      <c r="V30" s="202">
        <v>1.21</v>
      </c>
      <c r="W30" s="202">
        <v>5.48</v>
      </c>
      <c r="X30" s="202">
        <v>12.52</v>
      </c>
      <c r="Y30" s="202">
        <v>0</v>
      </c>
      <c r="Z30" s="202">
        <v>37.020000000000003</v>
      </c>
      <c r="AA30" s="202">
        <v>1.1100000000000001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27.25</v>
      </c>
      <c r="AJ30" s="202">
        <v>0</v>
      </c>
      <c r="AK30" s="202">
        <v>9.23</v>
      </c>
      <c r="AL30" s="202">
        <v>0</v>
      </c>
      <c r="AM30" s="202">
        <v>0</v>
      </c>
      <c r="AN30" s="202">
        <v>0</v>
      </c>
      <c r="AO30" s="202">
        <v>111.6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17.68</v>
      </c>
      <c r="H31" s="202">
        <v>0</v>
      </c>
      <c r="I31" s="202">
        <v>0</v>
      </c>
      <c r="J31" s="202">
        <v>21.99</v>
      </c>
      <c r="K31" s="202">
        <v>76.94</v>
      </c>
      <c r="L31" s="202">
        <v>29.61</v>
      </c>
      <c r="M31" s="202">
        <v>0</v>
      </c>
      <c r="N31" s="202">
        <v>0.95</v>
      </c>
      <c r="O31" s="202">
        <v>1.6</v>
      </c>
      <c r="P31" s="202">
        <v>1.72</v>
      </c>
      <c r="Q31" s="202">
        <v>2.2200000000000002</v>
      </c>
      <c r="R31" s="202">
        <v>4.95</v>
      </c>
      <c r="S31" s="202">
        <v>2.84</v>
      </c>
      <c r="T31" s="202">
        <v>0</v>
      </c>
      <c r="U31" s="202">
        <v>7.57</v>
      </c>
      <c r="V31" s="202">
        <v>1.21</v>
      </c>
      <c r="W31" s="202">
        <v>5.48</v>
      </c>
      <c r="X31" s="202">
        <v>12.52</v>
      </c>
      <c r="Y31" s="202">
        <v>0</v>
      </c>
      <c r="Z31" s="202">
        <v>37.020000000000003</v>
      </c>
      <c r="AA31" s="202">
        <v>0.62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27.25</v>
      </c>
      <c r="AJ31" s="202">
        <v>0</v>
      </c>
      <c r="AK31" s="202">
        <v>9.23</v>
      </c>
      <c r="AL31" s="202">
        <v>0</v>
      </c>
      <c r="AM31" s="202">
        <v>0</v>
      </c>
      <c r="AN31" s="202">
        <v>0</v>
      </c>
      <c r="AO31" s="202">
        <v>111.6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17.68</v>
      </c>
      <c r="H32" s="202">
        <v>0</v>
      </c>
      <c r="I32" s="202">
        <v>0</v>
      </c>
      <c r="J32" s="202">
        <v>21.99</v>
      </c>
      <c r="K32" s="202">
        <v>76.94</v>
      </c>
      <c r="L32" s="202">
        <v>29.61</v>
      </c>
      <c r="M32" s="202">
        <v>0</v>
      </c>
      <c r="N32" s="202">
        <v>0.95</v>
      </c>
      <c r="O32" s="202">
        <v>1.6</v>
      </c>
      <c r="P32" s="202">
        <v>1.8</v>
      </c>
      <c r="Q32" s="202">
        <v>2.2200000000000002</v>
      </c>
      <c r="R32" s="202">
        <v>4.95</v>
      </c>
      <c r="S32" s="202">
        <v>2.84</v>
      </c>
      <c r="T32" s="202">
        <v>0</v>
      </c>
      <c r="U32" s="202">
        <v>7.57</v>
      </c>
      <c r="V32" s="202">
        <v>1.21</v>
      </c>
      <c r="W32" s="202">
        <v>5.48</v>
      </c>
      <c r="X32" s="202">
        <v>12.52</v>
      </c>
      <c r="Y32" s="202">
        <v>0</v>
      </c>
      <c r="Z32" s="202">
        <v>37.020000000000003</v>
      </c>
      <c r="AA32" s="202">
        <v>0.62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27.25</v>
      </c>
      <c r="AJ32" s="202">
        <v>0</v>
      </c>
      <c r="AK32" s="202">
        <v>9.23</v>
      </c>
      <c r="AL32" s="202">
        <v>0</v>
      </c>
      <c r="AM32" s="202">
        <v>0</v>
      </c>
      <c r="AN32" s="202">
        <v>0</v>
      </c>
      <c r="AO32" s="202">
        <v>111.6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17.68</v>
      </c>
      <c r="H33" s="202">
        <v>0</v>
      </c>
      <c r="I33" s="202">
        <v>0</v>
      </c>
      <c r="J33" s="202">
        <v>21.99</v>
      </c>
      <c r="K33" s="202">
        <v>76.94</v>
      </c>
      <c r="L33" s="202">
        <v>29.61</v>
      </c>
      <c r="M33" s="202">
        <v>0</v>
      </c>
      <c r="N33" s="202">
        <v>0.95</v>
      </c>
      <c r="O33" s="202">
        <v>1.6</v>
      </c>
      <c r="P33" s="202">
        <v>1.88</v>
      </c>
      <c r="Q33" s="202">
        <v>2.2200000000000002</v>
      </c>
      <c r="R33" s="202">
        <v>4.95</v>
      </c>
      <c r="S33" s="202">
        <v>2.84</v>
      </c>
      <c r="T33" s="202">
        <v>0</v>
      </c>
      <c r="U33" s="202">
        <v>7.57</v>
      </c>
      <c r="V33" s="202">
        <v>1.39</v>
      </c>
      <c r="W33" s="202">
        <v>5.48</v>
      </c>
      <c r="X33" s="202">
        <v>12.52</v>
      </c>
      <c r="Y33" s="202">
        <v>0</v>
      </c>
      <c r="Z33" s="202">
        <v>37.020000000000003</v>
      </c>
      <c r="AA33" s="202">
        <v>0.62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27.25</v>
      </c>
      <c r="AJ33" s="202">
        <v>0</v>
      </c>
      <c r="AK33" s="202">
        <v>9.23</v>
      </c>
      <c r="AL33" s="202">
        <v>0</v>
      </c>
      <c r="AM33" s="202">
        <v>0</v>
      </c>
      <c r="AN33" s="202">
        <v>0</v>
      </c>
      <c r="AO33" s="202">
        <v>111.6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17.68</v>
      </c>
      <c r="H34" s="202">
        <v>0</v>
      </c>
      <c r="I34" s="202">
        <v>0</v>
      </c>
      <c r="J34" s="202">
        <v>21.99</v>
      </c>
      <c r="K34" s="202">
        <v>76.94</v>
      </c>
      <c r="L34" s="202">
        <v>29.61</v>
      </c>
      <c r="M34" s="202">
        <v>0</v>
      </c>
      <c r="N34" s="202">
        <v>0.95</v>
      </c>
      <c r="O34" s="202">
        <v>1.6</v>
      </c>
      <c r="P34" s="202">
        <v>1.88</v>
      </c>
      <c r="Q34" s="202">
        <v>2.2200000000000002</v>
      </c>
      <c r="R34" s="202">
        <v>4.95</v>
      </c>
      <c r="S34" s="202">
        <v>2.84</v>
      </c>
      <c r="T34" s="202">
        <v>0</v>
      </c>
      <c r="U34" s="202">
        <v>7.57</v>
      </c>
      <c r="V34" s="202">
        <v>1.39</v>
      </c>
      <c r="W34" s="202">
        <v>5.48</v>
      </c>
      <c r="X34" s="202">
        <v>12.52</v>
      </c>
      <c r="Y34" s="202">
        <v>0</v>
      </c>
      <c r="Z34" s="202">
        <v>37.020000000000003</v>
      </c>
      <c r="AA34" s="202">
        <v>0.62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27.25</v>
      </c>
      <c r="AJ34" s="202">
        <v>0</v>
      </c>
      <c r="AK34" s="202">
        <v>9.23</v>
      </c>
      <c r="AL34" s="202">
        <v>0</v>
      </c>
      <c r="AM34" s="202">
        <v>0</v>
      </c>
      <c r="AN34" s="202">
        <v>0</v>
      </c>
      <c r="AO34" s="202">
        <v>111.6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17.68</v>
      </c>
      <c r="H35" s="202">
        <v>0</v>
      </c>
      <c r="I35" s="202">
        <v>0</v>
      </c>
      <c r="J35" s="202">
        <v>21.43</v>
      </c>
      <c r="K35" s="202">
        <v>76.94</v>
      </c>
      <c r="L35" s="202">
        <v>29.61</v>
      </c>
      <c r="M35" s="202">
        <v>0</v>
      </c>
      <c r="N35" s="202">
        <v>0.95</v>
      </c>
      <c r="O35" s="202">
        <v>1.6</v>
      </c>
      <c r="P35" s="202">
        <v>1.88</v>
      </c>
      <c r="Q35" s="202">
        <v>2.2200000000000002</v>
      </c>
      <c r="R35" s="202">
        <v>4.95</v>
      </c>
      <c r="S35" s="202">
        <v>2.84</v>
      </c>
      <c r="T35" s="202">
        <v>0</v>
      </c>
      <c r="U35" s="202">
        <v>7.57</v>
      </c>
      <c r="V35" s="202">
        <v>1.56</v>
      </c>
      <c r="W35" s="202">
        <v>5.13</v>
      </c>
      <c r="X35" s="202">
        <v>12.35</v>
      </c>
      <c r="Y35" s="202">
        <v>0</v>
      </c>
      <c r="Z35" s="202">
        <v>37.020000000000003</v>
      </c>
      <c r="AA35" s="202">
        <v>0.62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27.25</v>
      </c>
      <c r="AJ35" s="202">
        <v>0</v>
      </c>
      <c r="AK35" s="202">
        <v>9.23</v>
      </c>
      <c r="AL35" s="202">
        <v>0</v>
      </c>
      <c r="AM35" s="202">
        <v>0</v>
      </c>
      <c r="AN35" s="202">
        <v>0</v>
      </c>
      <c r="AO35" s="202">
        <v>111.6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17.68</v>
      </c>
      <c r="H36" s="202">
        <v>0</v>
      </c>
      <c r="I36" s="202">
        <v>0</v>
      </c>
      <c r="J36" s="202">
        <v>21.43</v>
      </c>
      <c r="K36" s="202">
        <v>76.94</v>
      </c>
      <c r="L36" s="202">
        <v>29.61</v>
      </c>
      <c r="M36" s="202">
        <v>0</v>
      </c>
      <c r="N36" s="202">
        <v>0.95</v>
      </c>
      <c r="O36" s="202">
        <v>1.6</v>
      </c>
      <c r="P36" s="202">
        <v>1.88</v>
      </c>
      <c r="Q36" s="202">
        <v>2.2200000000000002</v>
      </c>
      <c r="R36" s="202">
        <v>4.95</v>
      </c>
      <c r="S36" s="202">
        <v>2.84</v>
      </c>
      <c r="T36" s="202">
        <v>0</v>
      </c>
      <c r="U36" s="202">
        <v>7.57</v>
      </c>
      <c r="V36" s="202">
        <v>1.56</v>
      </c>
      <c r="W36" s="202">
        <v>5.13</v>
      </c>
      <c r="X36" s="202">
        <v>12.35</v>
      </c>
      <c r="Y36" s="202">
        <v>0</v>
      </c>
      <c r="Z36" s="202">
        <v>37.020000000000003</v>
      </c>
      <c r="AA36" s="202">
        <v>0.62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27.25</v>
      </c>
      <c r="AJ36" s="202">
        <v>0</v>
      </c>
      <c r="AK36" s="202">
        <v>9.23</v>
      </c>
      <c r="AL36" s="202">
        <v>0</v>
      </c>
      <c r="AM36" s="202">
        <v>0</v>
      </c>
      <c r="AN36" s="202">
        <v>0</v>
      </c>
      <c r="AO36" s="202">
        <v>111.6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17.68</v>
      </c>
      <c r="H37" s="202">
        <v>0</v>
      </c>
      <c r="I37" s="202">
        <v>0</v>
      </c>
      <c r="J37" s="202">
        <v>21.43</v>
      </c>
      <c r="K37" s="202">
        <v>76.94</v>
      </c>
      <c r="L37" s="202">
        <v>29.61</v>
      </c>
      <c r="M37" s="202">
        <v>0</v>
      </c>
      <c r="N37" s="202">
        <v>0.95</v>
      </c>
      <c r="O37" s="202">
        <v>1.6</v>
      </c>
      <c r="P37" s="202">
        <v>1.87</v>
      </c>
      <c r="Q37" s="202">
        <v>2.2200000000000002</v>
      </c>
      <c r="R37" s="202">
        <v>4.95</v>
      </c>
      <c r="S37" s="202">
        <v>2.84</v>
      </c>
      <c r="T37" s="202">
        <v>0</v>
      </c>
      <c r="U37" s="202">
        <v>7.57</v>
      </c>
      <c r="V37" s="202">
        <v>1.74</v>
      </c>
      <c r="W37" s="202">
        <v>5.13</v>
      </c>
      <c r="X37" s="202">
        <v>12.35</v>
      </c>
      <c r="Y37" s="202">
        <v>0</v>
      </c>
      <c r="Z37" s="202">
        <v>37.020000000000003</v>
      </c>
      <c r="AA37" s="202">
        <v>0.62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27.25</v>
      </c>
      <c r="AJ37" s="202">
        <v>0</v>
      </c>
      <c r="AK37" s="202">
        <v>9.23</v>
      </c>
      <c r="AL37" s="202">
        <v>0</v>
      </c>
      <c r="AM37" s="202">
        <v>0</v>
      </c>
      <c r="AN37" s="202">
        <v>0</v>
      </c>
      <c r="AO37" s="202">
        <v>111.6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17.68</v>
      </c>
      <c r="H38" s="202">
        <v>0</v>
      </c>
      <c r="I38" s="202">
        <v>0</v>
      </c>
      <c r="J38" s="202">
        <v>21.43</v>
      </c>
      <c r="K38" s="202">
        <v>76.94</v>
      </c>
      <c r="L38" s="202">
        <v>29.61</v>
      </c>
      <c r="M38" s="202">
        <v>0</v>
      </c>
      <c r="N38" s="202">
        <v>0.95</v>
      </c>
      <c r="O38" s="202">
        <v>1.6</v>
      </c>
      <c r="P38" s="202">
        <v>1.87</v>
      </c>
      <c r="Q38" s="202">
        <v>2.2200000000000002</v>
      </c>
      <c r="R38" s="202">
        <v>4.95</v>
      </c>
      <c r="S38" s="202">
        <v>2.84</v>
      </c>
      <c r="T38" s="202">
        <v>0</v>
      </c>
      <c r="U38" s="202">
        <v>7.57</v>
      </c>
      <c r="V38" s="202">
        <v>1.74</v>
      </c>
      <c r="W38" s="202">
        <v>5.13</v>
      </c>
      <c r="X38" s="202">
        <v>12.35</v>
      </c>
      <c r="Y38" s="202">
        <v>0</v>
      </c>
      <c r="Z38" s="202">
        <v>37.020000000000003</v>
      </c>
      <c r="AA38" s="202">
        <v>0.62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27.25</v>
      </c>
      <c r="AJ38" s="202">
        <v>0</v>
      </c>
      <c r="AK38" s="202">
        <v>9.23</v>
      </c>
      <c r="AL38" s="202">
        <v>0</v>
      </c>
      <c r="AM38" s="202">
        <v>0</v>
      </c>
      <c r="AN38" s="202">
        <v>0</v>
      </c>
      <c r="AO38" s="202">
        <v>111.6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17.68</v>
      </c>
      <c r="H39" s="202">
        <v>0</v>
      </c>
      <c r="I39" s="202">
        <v>0</v>
      </c>
      <c r="J39" s="202">
        <v>21.43</v>
      </c>
      <c r="K39" s="202">
        <v>76.94</v>
      </c>
      <c r="L39" s="202">
        <v>29.61</v>
      </c>
      <c r="M39" s="202">
        <v>0</v>
      </c>
      <c r="N39" s="202">
        <v>0.95</v>
      </c>
      <c r="O39" s="202">
        <v>1.6</v>
      </c>
      <c r="P39" s="202">
        <v>1.87</v>
      </c>
      <c r="Q39" s="202">
        <v>2.2200000000000002</v>
      </c>
      <c r="R39" s="202">
        <v>4.95</v>
      </c>
      <c r="S39" s="202">
        <v>2.84</v>
      </c>
      <c r="T39" s="202">
        <v>0</v>
      </c>
      <c r="U39" s="202">
        <v>7.57</v>
      </c>
      <c r="V39" s="202">
        <v>1.98</v>
      </c>
      <c r="W39" s="202">
        <v>5.13</v>
      </c>
      <c r="X39" s="202">
        <v>12.35</v>
      </c>
      <c r="Y39" s="202">
        <v>0</v>
      </c>
      <c r="Z39" s="202">
        <v>37.020000000000003</v>
      </c>
      <c r="AA39" s="202">
        <v>0.62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27.25</v>
      </c>
      <c r="AJ39" s="202">
        <v>0</v>
      </c>
      <c r="AK39" s="202">
        <v>9.23</v>
      </c>
      <c r="AL39" s="202">
        <v>0</v>
      </c>
      <c r="AM39" s="202">
        <v>0</v>
      </c>
      <c r="AN39" s="202">
        <v>0</v>
      </c>
      <c r="AO39" s="202">
        <v>108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17.68</v>
      </c>
      <c r="H40" s="202">
        <v>0</v>
      </c>
      <c r="I40" s="202">
        <v>0</v>
      </c>
      <c r="J40" s="202">
        <v>21.43</v>
      </c>
      <c r="K40" s="202">
        <v>76.94</v>
      </c>
      <c r="L40" s="202">
        <v>29.61</v>
      </c>
      <c r="M40" s="202">
        <v>0</v>
      </c>
      <c r="N40" s="202">
        <v>0.95</v>
      </c>
      <c r="O40" s="202">
        <v>1.6</v>
      </c>
      <c r="P40" s="202">
        <v>1.87</v>
      </c>
      <c r="Q40" s="202">
        <v>2.2200000000000002</v>
      </c>
      <c r="R40" s="202">
        <v>4.95</v>
      </c>
      <c r="S40" s="202">
        <v>2.84</v>
      </c>
      <c r="T40" s="202">
        <v>0</v>
      </c>
      <c r="U40" s="202">
        <v>7.57</v>
      </c>
      <c r="V40" s="202">
        <v>2.21</v>
      </c>
      <c r="W40" s="202">
        <v>5.13</v>
      </c>
      <c r="X40" s="202">
        <v>12.35</v>
      </c>
      <c r="Y40" s="202">
        <v>0</v>
      </c>
      <c r="Z40" s="202">
        <v>37.020000000000003</v>
      </c>
      <c r="AA40" s="202">
        <v>0.62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27.25</v>
      </c>
      <c r="AJ40" s="202">
        <v>0</v>
      </c>
      <c r="AK40" s="202">
        <v>9.23</v>
      </c>
      <c r="AL40" s="202">
        <v>0</v>
      </c>
      <c r="AM40" s="202">
        <v>0</v>
      </c>
      <c r="AN40" s="202">
        <v>0</v>
      </c>
      <c r="AO40" s="202">
        <v>108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17.68</v>
      </c>
      <c r="H41" s="202">
        <v>0</v>
      </c>
      <c r="I41" s="202">
        <v>0</v>
      </c>
      <c r="J41" s="202">
        <v>21.43</v>
      </c>
      <c r="K41" s="202">
        <v>76.94</v>
      </c>
      <c r="L41" s="202">
        <v>29.61</v>
      </c>
      <c r="M41" s="202">
        <v>0</v>
      </c>
      <c r="N41" s="202">
        <v>0.95</v>
      </c>
      <c r="O41" s="202">
        <v>1.6</v>
      </c>
      <c r="P41" s="202">
        <v>1.87</v>
      </c>
      <c r="Q41" s="202">
        <v>2.2200000000000002</v>
      </c>
      <c r="R41" s="202">
        <v>4.95</v>
      </c>
      <c r="S41" s="202">
        <v>2.84</v>
      </c>
      <c r="T41" s="202">
        <v>0</v>
      </c>
      <c r="U41" s="202">
        <v>7.57</v>
      </c>
      <c r="V41" s="202">
        <v>2.21</v>
      </c>
      <c r="W41" s="202">
        <v>5.51</v>
      </c>
      <c r="X41" s="202">
        <v>13.73</v>
      </c>
      <c r="Y41" s="202">
        <v>0</v>
      </c>
      <c r="Z41" s="202">
        <v>37.020000000000003</v>
      </c>
      <c r="AA41" s="202">
        <v>0.62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27.25</v>
      </c>
      <c r="AJ41" s="202">
        <v>0</v>
      </c>
      <c r="AK41" s="202">
        <v>9.23</v>
      </c>
      <c r="AL41" s="202">
        <v>0</v>
      </c>
      <c r="AM41" s="202">
        <v>0</v>
      </c>
      <c r="AN41" s="202">
        <v>0</v>
      </c>
      <c r="AO41" s="202">
        <v>108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17.68</v>
      </c>
      <c r="H42" s="202">
        <v>0</v>
      </c>
      <c r="I42" s="202">
        <v>0</v>
      </c>
      <c r="J42" s="202">
        <v>21.43</v>
      </c>
      <c r="K42" s="202">
        <v>76.94</v>
      </c>
      <c r="L42" s="202">
        <v>29.61</v>
      </c>
      <c r="M42" s="202">
        <v>0</v>
      </c>
      <c r="N42" s="202">
        <v>0.95</v>
      </c>
      <c r="O42" s="202">
        <v>1.6</v>
      </c>
      <c r="P42" s="202">
        <v>1.87</v>
      </c>
      <c r="Q42" s="202">
        <v>2.2200000000000002</v>
      </c>
      <c r="R42" s="202">
        <v>4.95</v>
      </c>
      <c r="S42" s="202">
        <v>2.84</v>
      </c>
      <c r="T42" s="202">
        <v>0</v>
      </c>
      <c r="U42" s="202">
        <v>7.57</v>
      </c>
      <c r="V42" s="202">
        <v>2.21</v>
      </c>
      <c r="W42" s="202">
        <v>5.51</v>
      </c>
      <c r="X42" s="202">
        <v>12.52</v>
      </c>
      <c r="Y42" s="202">
        <v>0</v>
      </c>
      <c r="Z42" s="202">
        <v>37.020000000000003</v>
      </c>
      <c r="AA42" s="202">
        <v>0.62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27.25</v>
      </c>
      <c r="AJ42" s="202">
        <v>0</v>
      </c>
      <c r="AK42" s="202">
        <v>9.23</v>
      </c>
      <c r="AL42" s="202">
        <v>0</v>
      </c>
      <c r="AM42" s="202">
        <v>0</v>
      </c>
      <c r="AN42" s="202">
        <v>0</v>
      </c>
      <c r="AO42" s="202">
        <v>108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17.62</v>
      </c>
      <c r="H43" s="202">
        <v>0</v>
      </c>
      <c r="I43" s="202">
        <v>0</v>
      </c>
      <c r="J43" s="202">
        <v>21.43</v>
      </c>
      <c r="K43" s="202">
        <v>76.94</v>
      </c>
      <c r="L43" s="202">
        <v>29.61</v>
      </c>
      <c r="M43" s="202">
        <v>0</v>
      </c>
      <c r="N43" s="202">
        <v>14.66</v>
      </c>
      <c r="O43" s="202">
        <v>1.6</v>
      </c>
      <c r="P43" s="202">
        <v>28.48</v>
      </c>
      <c r="Q43" s="202">
        <v>2.2200000000000002</v>
      </c>
      <c r="R43" s="202">
        <v>4.95</v>
      </c>
      <c r="S43" s="202">
        <v>2.84</v>
      </c>
      <c r="T43" s="202">
        <v>0</v>
      </c>
      <c r="U43" s="202">
        <v>7.57</v>
      </c>
      <c r="V43" s="202">
        <v>2.21</v>
      </c>
      <c r="W43" s="202">
        <v>5.13</v>
      </c>
      <c r="X43" s="202">
        <v>12.35</v>
      </c>
      <c r="Y43" s="202">
        <v>0</v>
      </c>
      <c r="Z43" s="202">
        <v>37.020000000000003</v>
      </c>
      <c r="AA43" s="202">
        <v>5.12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28.05</v>
      </c>
      <c r="AJ43" s="202">
        <v>0</v>
      </c>
      <c r="AK43" s="202">
        <v>9.23</v>
      </c>
      <c r="AL43" s="202">
        <v>0</v>
      </c>
      <c r="AM43" s="202">
        <v>0</v>
      </c>
      <c r="AN43" s="202">
        <v>0</v>
      </c>
      <c r="AO43" s="202">
        <v>108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17.62</v>
      </c>
      <c r="H44" s="202">
        <v>0</v>
      </c>
      <c r="I44" s="202">
        <v>0</v>
      </c>
      <c r="J44" s="202">
        <v>21.43</v>
      </c>
      <c r="K44" s="202">
        <v>76.94</v>
      </c>
      <c r="L44" s="202">
        <v>29.61</v>
      </c>
      <c r="M44" s="202">
        <v>0</v>
      </c>
      <c r="N44" s="202">
        <v>14.66</v>
      </c>
      <c r="O44" s="202">
        <v>6.09</v>
      </c>
      <c r="P44" s="202">
        <v>28.48</v>
      </c>
      <c r="Q44" s="202">
        <v>2.2200000000000002</v>
      </c>
      <c r="R44" s="202">
        <v>4.95</v>
      </c>
      <c r="S44" s="202">
        <v>2.84</v>
      </c>
      <c r="T44" s="202">
        <v>0</v>
      </c>
      <c r="U44" s="202">
        <v>7.57</v>
      </c>
      <c r="V44" s="202">
        <v>2.21</v>
      </c>
      <c r="W44" s="202">
        <v>5.13</v>
      </c>
      <c r="X44" s="202">
        <v>12.35</v>
      </c>
      <c r="Y44" s="202">
        <v>0</v>
      </c>
      <c r="Z44" s="202">
        <v>37.020000000000003</v>
      </c>
      <c r="AA44" s="202">
        <v>5.12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28.05</v>
      </c>
      <c r="AJ44" s="202">
        <v>0</v>
      </c>
      <c r="AK44" s="202">
        <v>9.23</v>
      </c>
      <c r="AL44" s="202">
        <v>0</v>
      </c>
      <c r="AM44" s="202">
        <v>0</v>
      </c>
      <c r="AN44" s="202">
        <v>0</v>
      </c>
      <c r="AO44" s="202">
        <v>108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17.62</v>
      </c>
      <c r="H45" s="202">
        <v>0</v>
      </c>
      <c r="I45" s="202">
        <v>0</v>
      </c>
      <c r="J45" s="202">
        <v>21.43</v>
      </c>
      <c r="K45" s="202">
        <v>76.94</v>
      </c>
      <c r="L45" s="202">
        <v>29.61</v>
      </c>
      <c r="M45" s="202">
        <v>0</v>
      </c>
      <c r="N45" s="202">
        <v>14.66</v>
      </c>
      <c r="O45" s="202">
        <v>21.59</v>
      </c>
      <c r="P45" s="202">
        <v>28.48</v>
      </c>
      <c r="Q45" s="202">
        <v>2.2200000000000002</v>
      </c>
      <c r="R45" s="202">
        <v>4.95</v>
      </c>
      <c r="S45" s="202">
        <v>2.84</v>
      </c>
      <c r="T45" s="202">
        <v>0</v>
      </c>
      <c r="U45" s="202">
        <v>7.57</v>
      </c>
      <c r="V45" s="202">
        <v>2.21</v>
      </c>
      <c r="W45" s="202">
        <v>5.13</v>
      </c>
      <c r="X45" s="202">
        <v>12.35</v>
      </c>
      <c r="Y45" s="202">
        <v>0</v>
      </c>
      <c r="Z45" s="202">
        <v>37.020000000000003</v>
      </c>
      <c r="AA45" s="202">
        <v>5.12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28.05</v>
      </c>
      <c r="AJ45" s="202">
        <v>0</v>
      </c>
      <c r="AK45" s="202">
        <v>9.23</v>
      </c>
      <c r="AL45" s="202">
        <v>0</v>
      </c>
      <c r="AM45" s="202">
        <v>0</v>
      </c>
      <c r="AN45" s="202">
        <v>0</v>
      </c>
      <c r="AO45" s="202">
        <v>108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17.62</v>
      </c>
      <c r="H46" s="202">
        <v>0</v>
      </c>
      <c r="I46" s="202">
        <v>0</v>
      </c>
      <c r="J46" s="202">
        <v>21.43</v>
      </c>
      <c r="K46" s="202">
        <v>76.94</v>
      </c>
      <c r="L46" s="202">
        <v>29.61</v>
      </c>
      <c r="M46" s="202">
        <v>0</v>
      </c>
      <c r="N46" s="202">
        <v>14.66</v>
      </c>
      <c r="O46" s="202">
        <v>24.49</v>
      </c>
      <c r="P46" s="202">
        <v>28.48</v>
      </c>
      <c r="Q46" s="202">
        <v>2.2200000000000002</v>
      </c>
      <c r="R46" s="202">
        <v>4.95</v>
      </c>
      <c r="S46" s="202">
        <v>2.84</v>
      </c>
      <c r="T46" s="202">
        <v>0</v>
      </c>
      <c r="U46" s="202">
        <v>7.57</v>
      </c>
      <c r="V46" s="202">
        <v>2.21</v>
      </c>
      <c r="W46" s="202">
        <v>5.13</v>
      </c>
      <c r="X46" s="202">
        <v>12.35</v>
      </c>
      <c r="Y46" s="202">
        <v>0</v>
      </c>
      <c r="Z46" s="202">
        <v>37.020000000000003</v>
      </c>
      <c r="AA46" s="202">
        <v>5.12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26.93</v>
      </c>
      <c r="AJ46" s="202">
        <v>0</v>
      </c>
      <c r="AK46" s="202">
        <v>9.23</v>
      </c>
      <c r="AL46" s="202">
        <v>0</v>
      </c>
      <c r="AM46" s="202">
        <v>0</v>
      </c>
      <c r="AN46" s="202">
        <v>0</v>
      </c>
      <c r="AO46" s="202">
        <v>108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17.62</v>
      </c>
      <c r="H47" s="202">
        <v>0</v>
      </c>
      <c r="I47" s="202">
        <v>0</v>
      </c>
      <c r="J47" s="202">
        <v>21.43</v>
      </c>
      <c r="K47" s="202">
        <v>76.94</v>
      </c>
      <c r="L47" s="202">
        <v>29.61</v>
      </c>
      <c r="M47" s="202">
        <v>0</v>
      </c>
      <c r="N47" s="202">
        <v>14.66</v>
      </c>
      <c r="O47" s="202">
        <v>24.49</v>
      </c>
      <c r="P47" s="202">
        <v>38.39</v>
      </c>
      <c r="Q47" s="202">
        <v>2.2200000000000002</v>
      </c>
      <c r="R47" s="202">
        <v>4.95</v>
      </c>
      <c r="S47" s="202">
        <v>2.84</v>
      </c>
      <c r="T47" s="202">
        <v>0</v>
      </c>
      <c r="U47" s="202">
        <v>7.57</v>
      </c>
      <c r="V47" s="202">
        <v>2.21</v>
      </c>
      <c r="W47" s="202">
        <v>5.13</v>
      </c>
      <c r="X47" s="202">
        <v>12.35</v>
      </c>
      <c r="Y47" s="202">
        <v>0</v>
      </c>
      <c r="Z47" s="202">
        <v>37.020000000000003</v>
      </c>
      <c r="AA47" s="202">
        <v>5.12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26.93</v>
      </c>
      <c r="AJ47" s="202">
        <v>0</v>
      </c>
      <c r="AK47" s="202">
        <v>9.23</v>
      </c>
      <c r="AL47" s="202">
        <v>0</v>
      </c>
      <c r="AM47" s="202">
        <v>0</v>
      </c>
      <c r="AN47" s="202">
        <v>0</v>
      </c>
      <c r="AO47" s="202">
        <v>108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17.62</v>
      </c>
      <c r="H48" s="202">
        <v>0</v>
      </c>
      <c r="I48" s="202">
        <v>0</v>
      </c>
      <c r="J48" s="202">
        <v>21.43</v>
      </c>
      <c r="K48" s="202">
        <v>76.94</v>
      </c>
      <c r="L48" s="202">
        <v>29.61</v>
      </c>
      <c r="M48" s="202">
        <v>0</v>
      </c>
      <c r="N48" s="202">
        <v>14.66</v>
      </c>
      <c r="O48" s="202">
        <v>24.49</v>
      </c>
      <c r="P48" s="202">
        <v>38.39</v>
      </c>
      <c r="Q48" s="202">
        <v>2.2200000000000002</v>
      </c>
      <c r="R48" s="202">
        <v>4.95</v>
      </c>
      <c r="S48" s="202">
        <v>2.84</v>
      </c>
      <c r="T48" s="202">
        <v>0</v>
      </c>
      <c r="U48" s="202">
        <v>7.57</v>
      </c>
      <c r="V48" s="202">
        <v>2.21</v>
      </c>
      <c r="W48" s="202">
        <v>5.13</v>
      </c>
      <c r="X48" s="202">
        <v>12.35</v>
      </c>
      <c r="Y48" s="202">
        <v>0</v>
      </c>
      <c r="Z48" s="202">
        <v>37.020000000000003</v>
      </c>
      <c r="AA48" s="202">
        <v>5.12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26.93</v>
      </c>
      <c r="AJ48" s="202">
        <v>0</v>
      </c>
      <c r="AK48" s="202">
        <v>9.23</v>
      </c>
      <c r="AL48" s="202">
        <v>0</v>
      </c>
      <c r="AM48" s="202">
        <v>0</v>
      </c>
      <c r="AN48" s="202">
        <v>0</v>
      </c>
      <c r="AO48" s="202">
        <v>108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17.62</v>
      </c>
      <c r="H49" s="202">
        <v>0</v>
      </c>
      <c r="I49" s="202">
        <v>0</v>
      </c>
      <c r="J49" s="202">
        <v>21.43</v>
      </c>
      <c r="K49" s="202">
        <v>76.94</v>
      </c>
      <c r="L49" s="202">
        <v>29.61</v>
      </c>
      <c r="M49" s="202">
        <v>0</v>
      </c>
      <c r="N49" s="202">
        <v>14.66</v>
      </c>
      <c r="O49" s="202">
        <v>25.46</v>
      </c>
      <c r="P49" s="202">
        <v>37.65</v>
      </c>
      <c r="Q49" s="202">
        <v>2.2200000000000002</v>
      </c>
      <c r="R49" s="202">
        <v>4.95</v>
      </c>
      <c r="S49" s="202">
        <v>2.84</v>
      </c>
      <c r="T49" s="202">
        <v>0</v>
      </c>
      <c r="U49" s="202">
        <v>7.57</v>
      </c>
      <c r="V49" s="202">
        <v>2.21</v>
      </c>
      <c r="W49" s="202">
        <v>5.13</v>
      </c>
      <c r="X49" s="202">
        <v>12.35</v>
      </c>
      <c r="Y49" s="202">
        <v>0</v>
      </c>
      <c r="Z49" s="202">
        <v>37.020000000000003</v>
      </c>
      <c r="AA49" s="202">
        <v>5.12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26.93</v>
      </c>
      <c r="AJ49" s="202">
        <v>0</v>
      </c>
      <c r="AK49" s="202">
        <v>9.23</v>
      </c>
      <c r="AL49" s="202">
        <v>0</v>
      </c>
      <c r="AM49" s="202">
        <v>0</v>
      </c>
      <c r="AN49" s="202">
        <v>0</v>
      </c>
      <c r="AO49" s="202">
        <v>108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17.62</v>
      </c>
      <c r="H50" s="202">
        <v>0</v>
      </c>
      <c r="I50" s="202">
        <v>0</v>
      </c>
      <c r="J50" s="202">
        <v>21.43</v>
      </c>
      <c r="K50" s="202">
        <v>76.94</v>
      </c>
      <c r="L50" s="202">
        <v>29.61</v>
      </c>
      <c r="M50" s="202">
        <v>0</v>
      </c>
      <c r="N50" s="202">
        <v>14.66</v>
      </c>
      <c r="O50" s="202">
        <v>25.46</v>
      </c>
      <c r="P50" s="202">
        <v>37.65</v>
      </c>
      <c r="Q50" s="202">
        <v>2.2200000000000002</v>
      </c>
      <c r="R50" s="202">
        <v>4.95</v>
      </c>
      <c r="S50" s="202">
        <v>2.84</v>
      </c>
      <c r="T50" s="202">
        <v>0</v>
      </c>
      <c r="U50" s="202">
        <v>7.57</v>
      </c>
      <c r="V50" s="202">
        <v>2.21</v>
      </c>
      <c r="W50" s="202">
        <v>5.13</v>
      </c>
      <c r="X50" s="202">
        <v>12.35</v>
      </c>
      <c r="Y50" s="202">
        <v>0</v>
      </c>
      <c r="Z50" s="202">
        <v>37.020000000000003</v>
      </c>
      <c r="AA50" s="202">
        <v>5.12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26.93</v>
      </c>
      <c r="AJ50" s="202">
        <v>0</v>
      </c>
      <c r="AK50" s="202">
        <v>9.23</v>
      </c>
      <c r="AL50" s="202">
        <v>0</v>
      </c>
      <c r="AM50" s="202">
        <v>0</v>
      </c>
      <c r="AN50" s="202">
        <v>0</v>
      </c>
      <c r="AO50" s="202">
        <v>108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17.62</v>
      </c>
      <c r="H51" s="202">
        <v>0</v>
      </c>
      <c r="I51" s="202">
        <v>0</v>
      </c>
      <c r="J51" s="202">
        <v>21.43</v>
      </c>
      <c r="K51" s="202">
        <v>76.94</v>
      </c>
      <c r="L51" s="202">
        <v>29.61</v>
      </c>
      <c r="M51" s="202">
        <v>0</v>
      </c>
      <c r="N51" s="202">
        <v>14.66</v>
      </c>
      <c r="O51" s="202">
        <v>25.46</v>
      </c>
      <c r="P51" s="202">
        <v>36.67</v>
      </c>
      <c r="Q51" s="202">
        <v>2.2200000000000002</v>
      </c>
      <c r="R51" s="202">
        <v>4.95</v>
      </c>
      <c r="S51" s="202">
        <v>2.84</v>
      </c>
      <c r="T51" s="202">
        <v>0</v>
      </c>
      <c r="U51" s="202">
        <v>7.57</v>
      </c>
      <c r="V51" s="202">
        <v>2.21</v>
      </c>
      <c r="W51" s="202">
        <v>5.13</v>
      </c>
      <c r="X51" s="202">
        <v>12.11</v>
      </c>
      <c r="Y51" s="202">
        <v>0</v>
      </c>
      <c r="Z51" s="202">
        <v>37.020000000000003</v>
      </c>
      <c r="AA51" s="202">
        <v>5.12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26.93</v>
      </c>
      <c r="AJ51" s="202">
        <v>0</v>
      </c>
      <c r="AK51" s="202">
        <v>9.23</v>
      </c>
      <c r="AL51" s="202">
        <v>0</v>
      </c>
      <c r="AM51" s="202">
        <v>0</v>
      </c>
      <c r="AN51" s="202">
        <v>0</v>
      </c>
      <c r="AO51" s="202">
        <v>106.2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17.62</v>
      </c>
      <c r="H52" s="202">
        <v>0</v>
      </c>
      <c r="I52" s="202">
        <v>0</v>
      </c>
      <c r="J52" s="202">
        <v>21.43</v>
      </c>
      <c r="K52" s="202">
        <v>76.94</v>
      </c>
      <c r="L52" s="202">
        <v>29.61</v>
      </c>
      <c r="M52" s="202">
        <v>0</v>
      </c>
      <c r="N52" s="202">
        <v>14.66</v>
      </c>
      <c r="O52" s="202">
        <v>25.46</v>
      </c>
      <c r="P52" s="202">
        <v>36.67</v>
      </c>
      <c r="Q52" s="202">
        <v>2.2200000000000002</v>
      </c>
      <c r="R52" s="202">
        <v>4.95</v>
      </c>
      <c r="S52" s="202">
        <v>2.84</v>
      </c>
      <c r="T52" s="202">
        <v>0</v>
      </c>
      <c r="U52" s="202">
        <v>7.57</v>
      </c>
      <c r="V52" s="202">
        <v>2.21</v>
      </c>
      <c r="W52" s="202">
        <v>5.13</v>
      </c>
      <c r="X52" s="202">
        <v>12.11</v>
      </c>
      <c r="Y52" s="202">
        <v>0</v>
      </c>
      <c r="Z52" s="202">
        <v>37.020000000000003</v>
      </c>
      <c r="AA52" s="202">
        <v>5.12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26.93</v>
      </c>
      <c r="AJ52" s="202">
        <v>0</v>
      </c>
      <c r="AK52" s="202">
        <v>9.23</v>
      </c>
      <c r="AL52" s="202">
        <v>0</v>
      </c>
      <c r="AM52" s="202">
        <v>0</v>
      </c>
      <c r="AN52" s="202">
        <v>0</v>
      </c>
      <c r="AO52" s="202">
        <v>106.2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17.62</v>
      </c>
      <c r="H53" s="202">
        <v>0</v>
      </c>
      <c r="I53" s="202">
        <v>0</v>
      </c>
      <c r="J53" s="202">
        <v>21.43</v>
      </c>
      <c r="K53" s="202">
        <v>76.94</v>
      </c>
      <c r="L53" s="202">
        <v>29.61</v>
      </c>
      <c r="M53" s="202">
        <v>0</v>
      </c>
      <c r="N53" s="202">
        <v>0.95</v>
      </c>
      <c r="O53" s="202">
        <v>1.6</v>
      </c>
      <c r="P53" s="202">
        <v>22.66</v>
      </c>
      <c r="Q53" s="202">
        <v>2.2200000000000002</v>
      </c>
      <c r="R53" s="202">
        <v>4.95</v>
      </c>
      <c r="S53" s="202">
        <v>2.84</v>
      </c>
      <c r="T53" s="202">
        <v>0</v>
      </c>
      <c r="U53" s="202">
        <v>8.32</v>
      </c>
      <c r="V53" s="202">
        <v>2.29</v>
      </c>
      <c r="W53" s="202">
        <v>5.13</v>
      </c>
      <c r="X53" s="202">
        <v>12.12</v>
      </c>
      <c r="Y53" s="202">
        <v>0</v>
      </c>
      <c r="Z53" s="202">
        <v>37.020000000000003</v>
      </c>
      <c r="AA53" s="202">
        <v>5.12</v>
      </c>
      <c r="AB53" s="202">
        <v>0</v>
      </c>
      <c r="AC53" s="202">
        <v>10.19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26.93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106.2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17.62</v>
      </c>
      <c r="H54" s="202">
        <v>0</v>
      </c>
      <c r="I54" s="202">
        <v>0</v>
      </c>
      <c r="J54" s="202">
        <v>21.43</v>
      </c>
      <c r="K54" s="202">
        <v>76.94</v>
      </c>
      <c r="L54" s="202">
        <v>29.61</v>
      </c>
      <c r="M54" s="202">
        <v>0</v>
      </c>
      <c r="N54" s="202">
        <v>0.95</v>
      </c>
      <c r="O54" s="202">
        <v>1.6</v>
      </c>
      <c r="P54" s="202">
        <v>9.5500000000000007</v>
      </c>
      <c r="Q54" s="202">
        <v>2.2200000000000002</v>
      </c>
      <c r="R54" s="202">
        <v>4.95</v>
      </c>
      <c r="S54" s="202">
        <v>2.84</v>
      </c>
      <c r="T54" s="202">
        <v>0</v>
      </c>
      <c r="U54" s="202">
        <v>8.49</v>
      </c>
      <c r="V54" s="202">
        <v>2.29</v>
      </c>
      <c r="W54" s="202">
        <v>5.13</v>
      </c>
      <c r="X54" s="202">
        <v>12.12</v>
      </c>
      <c r="Y54" s="202">
        <v>0</v>
      </c>
      <c r="Z54" s="202">
        <v>37.020000000000003</v>
      </c>
      <c r="AA54" s="202">
        <v>5.12</v>
      </c>
      <c r="AB54" s="202">
        <v>0</v>
      </c>
      <c r="AC54" s="202">
        <v>10.19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26.93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106.2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17.62</v>
      </c>
      <c r="H55" s="202">
        <v>0</v>
      </c>
      <c r="I55" s="202">
        <v>0</v>
      </c>
      <c r="J55" s="202">
        <v>21.43</v>
      </c>
      <c r="K55" s="202">
        <v>76.94</v>
      </c>
      <c r="L55" s="202">
        <v>29.61</v>
      </c>
      <c r="M55" s="202">
        <v>0</v>
      </c>
      <c r="N55" s="202">
        <v>0.95</v>
      </c>
      <c r="O55" s="202">
        <v>1.6</v>
      </c>
      <c r="P55" s="202">
        <v>30.78</v>
      </c>
      <c r="Q55" s="202">
        <v>2.2200000000000002</v>
      </c>
      <c r="R55" s="202">
        <v>4.95</v>
      </c>
      <c r="S55" s="202">
        <v>2.84</v>
      </c>
      <c r="T55" s="202">
        <v>0</v>
      </c>
      <c r="U55" s="202">
        <v>10.17</v>
      </c>
      <c r="V55" s="202">
        <v>2.36</v>
      </c>
      <c r="W55" s="202">
        <v>5.13</v>
      </c>
      <c r="X55" s="202">
        <v>12.12</v>
      </c>
      <c r="Y55" s="202">
        <v>0</v>
      </c>
      <c r="Z55" s="202">
        <v>37.020000000000003</v>
      </c>
      <c r="AA55" s="202">
        <v>5.12</v>
      </c>
      <c r="AB55" s="202">
        <v>0</v>
      </c>
      <c r="AC55" s="202">
        <v>10.19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27.65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106.2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17.62</v>
      </c>
      <c r="H56" s="202">
        <v>0</v>
      </c>
      <c r="I56" s="202">
        <v>0</v>
      </c>
      <c r="J56" s="202">
        <v>21.43</v>
      </c>
      <c r="K56" s="202">
        <v>76.94</v>
      </c>
      <c r="L56" s="202">
        <v>29.61</v>
      </c>
      <c r="M56" s="202">
        <v>0</v>
      </c>
      <c r="N56" s="202">
        <v>0.95</v>
      </c>
      <c r="O56" s="202">
        <v>1.6</v>
      </c>
      <c r="P56" s="202">
        <v>30.78</v>
      </c>
      <c r="Q56" s="202">
        <v>2.2200000000000002</v>
      </c>
      <c r="R56" s="202">
        <v>4.95</v>
      </c>
      <c r="S56" s="202">
        <v>2.84</v>
      </c>
      <c r="T56" s="202">
        <v>0</v>
      </c>
      <c r="U56" s="202">
        <v>10.37</v>
      </c>
      <c r="V56" s="202">
        <v>2.36</v>
      </c>
      <c r="W56" s="202">
        <v>5.13</v>
      </c>
      <c r="X56" s="202">
        <v>12.12</v>
      </c>
      <c r="Y56" s="202">
        <v>0</v>
      </c>
      <c r="Z56" s="202">
        <v>37.020000000000003</v>
      </c>
      <c r="AA56" s="202">
        <v>5.12</v>
      </c>
      <c r="AB56" s="202">
        <v>0</v>
      </c>
      <c r="AC56" s="202">
        <v>10.19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27.65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106.2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17.62</v>
      </c>
      <c r="H57" s="202">
        <v>0</v>
      </c>
      <c r="I57" s="202">
        <v>0</v>
      </c>
      <c r="J57" s="202">
        <v>21.43</v>
      </c>
      <c r="K57" s="202">
        <v>76.94</v>
      </c>
      <c r="L57" s="202">
        <v>29.61</v>
      </c>
      <c r="M57" s="202">
        <v>0</v>
      </c>
      <c r="N57" s="202">
        <v>0.95</v>
      </c>
      <c r="O57" s="202">
        <v>1.6</v>
      </c>
      <c r="P57" s="202">
        <v>30.78</v>
      </c>
      <c r="Q57" s="202">
        <v>2.2200000000000002</v>
      </c>
      <c r="R57" s="202">
        <v>4.95</v>
      </c>
      <c r="S57" s="202">
        <v>2.84</v>
      </c>
      <c r="T57" s="202">
        <v>0</v>
      </c>
      <c r="U57" s="202">
        <v>16.829999999999998</v>
      </c>
      <c r="V57" s="202">
        <v>2.36</v>
      </c>
      <c r="W57" s="202">
        <v>5.13</v>
      </c>
      <c r="X57" s="202">
        <v>12.12</v>
      </c>
      <c r="Y57" s="202">
        <v>0</v>
      </c>
      <c r="Z57" s="202">
        <v>37.020000000000003</v>
      </c>
      <c r="AA57" s="202">
        <v>5.12</v>
      </c>
      <c r="AB57" s="202">
        <v>0</v>
      </c>
      <c r="AC57" s="202">
        <v>10.43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27.65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106.2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17.62</v>
      </c>
      <c r="H58" s="202">
        <v>0</v>
      </c>
      <c r="I58" s="202">
        <v>0</v>
      </c>
      <c r="J58" s="202">
        <v>21.43</v>
      </c>
      <c r="K58" s="202">
        <v>76.94</v>
      </c>
      <c r="L58" s="202">
        <v>29.61</v>
      </c>
      <c r="M58" s="202">
        <v>0</v>
      </c>
      <c r="N58" s="202">
        <v>0.95</v>
      </c>
      <c r="O58" s="202">
        <v>1.6</v>
      </c>
      <c r="P58" s="202">
        <v>2.13</v>
      </c>
      <c r="Q58" s="202">
        <v>2.2200000000000002</v>
      </c>
      <c r="R58" s="202">
        <v>4.95</v>
      </c>
      <c r="S58" s="202">
        <v>2.84</v>
      </c>
      <c r="T58" s="202">
        <v>0</v>
      </c>
      <c r="U58" s="202">
        <v>14.19</v>
      </c>
      <c r="V58" s="202">
        <v>2.69</v>
      </c>
      <c r="W58" s="202">
        <v>5.13</v>
      </c>
      <c r="X58" s="202">
        <v>12.12</v>
      </c>
      <c r="Y58" s="202">
        <v>0</v>
      </c>
      <c r="Z58" s="202">
        <v>37.020000000000003</v>
      </c>
      <c r="AA58" s="202">
        <v>5.12</v>
      </c>
      <c r="AB58" s="202">
        <v>0</v>
      </c>
      <c r="AC58" s="202">
        <v>10.43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27.65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106.2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17.57</v>
      </c>
      <c r="H59" s="202">
        <v>0</v>
      </c>
      <c r="I59" s="202">
        <v>0</v>
      </c>
      <c r="J59" s="202">
        <v>21.71</v>
      </c>
      <c r="K59" s="202">
        <v>76.94</v>
      </c>
      <c r="L59" s="202">
        <v>29.61</v>
      </c>
      <c r="M59" s="202">
        <v>0</v>
      </c>
      <c r="N59" s="202">
        <v>0.95</v>
      </c>
      <c r="O59" s="202">
        <v>1.6</v>
      </c>
      <c r="P59" s="202">
        <v>2.13</v>
      </c>
      <c r="Q59" s="202">
        <v>2.2200000000000002</v>
      </c>
      <c r="R59" s="202">
        <v>4.95</v>
      </c>
      <c r="S59" s="202">
        <v>2.84</v>
      </c>
      <c r="T59" s="202">
        <v>0</v>
      </c>
      <c r="U59" s="202">
        <v>10.75</v>
      </c>
      <c r="V59" s="202">
        <v>2.69</v>
      </c>
      <c r="W59" s="202">
        <v>5.6</v>
      </c>
      <c r="X59" s="202">
        <v>13.49</v>
      </c>
      <c r="Y59" s="202">
        <v>0</v>
      </c>
      <c r="Z59" s="202">
        <v>37.020000000000003</v>
      </c>
      <c r="AA59" s="202">
        <v>5.12</v>
      </c>
      <c r="AB59" s="202">
        <v>0</v>
      </c>
      <c r="AC59" s="202">
        <v>10.43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27.65</v>
      </c>
      <c r="AJ59" s="202">
        <v>0</v>
      </c>
      <c r="AK59" s="202">
        <v>9.23</v>
      </c>
      <c r="AL59" s="202">
        <v>0</v>
      </c>
      <c r="AM59" s="202">
        <v>0</v>
      </c>
      <c r="AN59" s="202">
        <v>0</v>
      </c>
      <c r="AO59" s="202">
        <v>106.2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17.57</v>
      </c>
      <c r="H60" s="202">
        <v>0</v>
      </c>
      <c r="I60" s="202">
        <v>0</v>
      </c>
      <c r="J60" s="202">
        <v>21.71</v>
      </c>
      <c r="K60" s="202">
        <v>76.94</v>
      </c>
      <c r="L60" s="202">
        <v>29.61</v>
      </c>
      <c r="M60" s="202">
        <v>0</v>
      </c>
      <c r="N60" s="202">
        <v>0.95</v>
      </c>
      <c r="O60" s="202">
        <v>1.6</v>
      </c>
      <c r="P60" s="202">
        <v>2.13</v>
      </c>
      <c r="Q60" s="202">
        <v>2.2200000000000002</v>
      </c>
      <c r="R60" s="202">
        <v>4.95</v>
      </c>
      <c r="S60" s="202">
        <v>2.84</v>
      </c>
      <c r="T60" s="202">
        <v>0</v>
      </c>
      <c r="U60" s="202">
        <v>10.75</v>
      </c>
      <c r="V60" s="202">
        <v>2.69</v>
      </c>
      <c r="W60" s="202">
        <v>0.36</v>
      </c>
      <c r="X60" s="202">
        <v>13.49</v>
      </c>
      <c r="Y60" s="202">
        <v>0</v>
      </c>
      <c r="Z60" s="202">
        <v>37.020000000000003</v>
      </c>
      <c r="AA60" s="202">
        <v>5.12</v>
      </c>
      <c r="AB60" s="202">
        <v>0</v>
      </c>
      <c r="AC60" s="202">
        <v>10.43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27.65</v>
      </c>
      <c r="AJ60" s="202">
        <v>0</v>
      </c>
      <c r="AK60" s="202">
        <v>9.23</v>
      </c>
      <c r="AL60" s="202">
        <v>0</v>
      </c>
      <c r="AM60" s="202">
        <v>0</v>
      </c>
      <c r="AN60" s="202">
        <v>0</v>
      </c>
      <c r="AO60" s="202">
        <v>106.2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17.57</v>
      </c>
      <c r="H61" s="202">
        <v>0</v>
      </c>
      <c r="I61" s="202">
        <v>0</v>
      </c>
      <c r="J61" s="202">
        <v>21.71</v>
      </c>
      <c r="K61" s="202">
        <v>76.94</v>
      </c>
      <c r="L61" s="202">
        <v>29.61</v>
      </c>
      <c r="M61" s="202">
        <v>0</v>
      </c>
      <c r="N61" s="202">
        <v>0.95</v>
      </c>
      <c r="O61" s="202">
        <v>1.6</v>
      </c>
      <c r="P61" s="202">
        <v>2.13</v>
      </c>
      <c r="Q61" s="202">
        <v>2.2200000000000002</v>
      </c>
      <c r="R61" s="202">
        <v>4.95</v>
      </c>
      <c r="S61" s="202">
        <v>2.84</v>
      </c>
      <c r="T61" s="202">
        <v>0</v>
      </c>
      <c r="U61" s="202">
        <v>10.75</v>
      </c>
      <c r="V61" s="202">
        <v>2.69</v>
      </c>
      <c r="W61" s="202">
        <v>0.36</v>
      </c>
      <c r="X61" s="202">
        <v>13.49</v>
      </c>
      <c r="Y61" s="202">
        <v>0</v>
      </c>
      <c r="Z61" s="202">
        <v>37.020000000000003</v>
      </c>
      <c r="AA61" s="202">
        <v>5.12</v>
      </c>
      <c r="AB61" s="202">
        <v>0</v>
      </c>
      <c r="AC61" s="202">
        <v>10.43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27.65</v>
      </c>
      <c r="AJ61" s="202">
        <v>0</v>
      </c>
      <c r="AK61" s="202">
        <v>9.23</v>
      </c>
      <c r="AL61" s="202">
        <v>0</v>
      </c>
      <c r="AM61" s="202">
        <v>0</v>
      </c>
      <c r="AN61" s="202">
        <v>0</v>
      </c>
      <c r="AO61" s="202">
        <v>106.2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17.57</v>
      </c>
      <c r="H62" s="202">
        <v>0</v>
      </c>
      <c r="I62" s="202">
        <v>0</v>
      </c>
      <c r="J62" s="202">
        <v>21.71</v>
      </c>
      <c r="K62" s="202">
        <v>76.94</v>
      </c>
      <c r="L62" s="202">
        <v>29.61</v>
      </c>
      <c r="M62" s="202">
        <v>0</v>
      </c>
      <c r="N62" s="202">
        <v>0.95</v>
      </c>
      <c r="O62" s="202">
        <v>1.6</v>
      </c>
      <c r="P62" s="202">
        <v>2.13</v>
      </c>
      <c r="Q62" s="202">
        <v>2.2200000000000002</v>
      </c>
      <c r="R62" s="202">
        <v>4.95</v>
      </c>
      <c r="S62" s="202">
        <v>2.84</v>
      </c>
      <c r="T62" s="202">
        <v>0</v>
      </c>
      <c r="U62" s="202">
        <v>10.75</v>
      </c>
      <c r="V62" s="202">
        <v>2.69</v>
      </c>
      <c r="W62" s="202">
        <v>0.36</v>
      </c>
      <c r="X62" s="202">
        <v>13.49</v>
      </c>
      <c r="Y62" s="202">
        <v>0</v>
      </c>
      <c r="Z62" s="202">
        <v>37.020000000000003</v>
      </c>
      <c r="AA62" s="202">
        <v>5.12</v>
      </c>
      <c r="AB62" s="202">
        <v>0</v>
      </c>
      <c r="AC62" s="202">
        <v>10.43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27.65</v>
      </c>
      <c r="AJ62" s="202">
        <v>0</v>
      </c>
      <c r="AK62" s="202">
        <v>9.23</v>
      </c>
      <c r="AL62" s="202">
        <v>0</v>
      </c>
      <c r="AM62" s="202">
        <v>0</v>
      </c>
      <c r="AN62" s="202">
        <v>0</v>
      </c>
      <c r="AO62" s="202">
        <v>106.2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17.57</v>
      </c>
      <c r="H63" s="202">
        <v>0</v>
      </c>
      <c r="I63" s="202">
        <v>0</v>
      </c>
      <c r="J63" s="202">
        <v>21.71</v>
      </c>
      <c r="K63" s="202">
        <v>77.02</v>
      </c>
      <c r="L63" s="202">
        <v>30.48</v>
      </c>
      <c r="M63" s="202">
        <v>0</v>
      </c>
      <c r="N63" s="202">
        <v>0.95</v>
      </c>
      <c r="O63" s="202">
        <v>1.6</v>
      </c>
      <c r="P63" s="202">
        <v>2.13</v>
      </c>
      <c r="Q63" s="202">
        <v>2.31</v>
      </c>
      <c r="R63" s="202">
        <v>4.96</v>
      </c>
      <c r="S63" s="202">
        <v>2.84</v>
      </c>
      <c r="T63" s="202">
        <v>0</v>
      </c>
      <c r="U63" s="202">
        <v>10.75</v>
      </c>
      <c r="V63" s="202">
        <v>2.69</v>
      </c>
      <c r="W63" s="202">
        <v>0.36</v>
      </c>
      <c r="X63" s="202">
        <v>13.49</v>
      </c>
      <c r="Y63" s="202">
        <v>0</v>
      </c>
      <c r="Z63" s="202">
        <v>37.020000000000003</v>
      </c>
      <c r="AA63" s="202">
        <v>9.14</v>
      </c>
      <c r="AB63" s="202">
        <v>0</v>
      </c>
      <c r="AC63" s="202">
        <v>10.43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27.65</v>
      </c>
      <c r="AJ63" s="202">
        <v>0</v>
      </c>
      <c r="AK63" s="202">
        <v>9.23</v>
      </c>
      <c r="AL63" s="202">
        <v>0</v>
      </c>
      <c r="AM63" s="202">
        <v>0</v>
      </c>
      <c r="AN63" s="202">
        <v>0</v>
      </c>
      <c r="AO63" s="202">
        <v>106.2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17.57</v>
      </c>
      <c r="H64" s="202">
        <v>0</v>
      </c>
      <c r="I64" s="202">
        <v>0</v>
      </c>
      <c r="J64" s="202">
        <v>21.71</v>
      </c>
      <c r="K64" s="202">
        <v>77.02</v>
      </c>
      <c r="L64" s="202">
        <v>30.48</v>
      </c>
      <c r="M64" s="202">
        <v>0</v>
      </c>
      <c r="N64" s="202">
        <v>0.95</v>
      </c>
      <c r="O64" s="202">
        <v>1.6</v>
      </c>
      <c r="P64" s="202">
        <v>2.13</v>
      </c>
      <c r="Q64" s="202">
        <v>2.31</v>
      </c>
      <c r="R64" s="202">
        <v>4.96</v>
      </c>
      <c r="S64" s="202">
        <v>2.84</v>
      </c>
      <c r="T64" s="202">
        <v>0</v>
      </c>
      <c r="U64" s="202">
        <v>10.75</v>
      </c>
      <c r="V64" s="202">
        <v>2.69</v>
      </c>
      <c r="W64" s="202">
        <v>0.36</v>
      </c>
      <c r="X64" s="202">
        <v>13.49</v>
      </c>
      <c r="Y64" s="202">
        <v>0</v>
      </c>
      <c r="Z64" s="202">
        <v>37.020000000000003</v>
      </c>
      <c r="AA64" s="202">
        <v>9.14</v>
      </c>
      <c r="AB64" s="202">
        <v>0</v>
      </c>
      <c r="AC64" s="202">
        <v>10.43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27.65</v>
      </c>
      <c r="AJ64" s="202">
        <v>0</v>
      </c>
      <c r="AK64" s="202">
        <v>9.23</v>
      </c>
      <c r="AL64" s="202">
        <v>0</v>
      </c>
      <c r="AM64" s="202">
        <v>0</v>
      </c>
      <c r="AN64" s="202">
        <v>0</v>
      </c>
      <c r="AO64" s="202">
        <v>106.2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17.57</v>
      </c>
      <c r="H65" s="202">
        <v>0</v>
      </c>
      <c r="I65" s="202">
        <v>0</v>
      </c>
      <c r="J65" s="202">
        <v>21.71</v>
      </c>
      <c r="K65" s="202">
        <v>77.010000000000005</v>
      </c>
      <c r="L65" s="202">
        <v>30.48</v>
      </c>
      <c r="M65" s="202">
        <v>0</v>
      </c>
      <c r="N65" s="202">
        <v>0.95</v>
      </c>
      <c r="O65" s="202">
        <v>1.6</v>
      </c>
      <c r="P65" s="202">
        <v>2.13</v>
      </c>
      <c r="Q65" s="202">
        <v>2.31</v>
      </c>
      <c r="R65" s="202">
        <v>4.96</v>
      </c>
      <c r="S65" s="202">
        <v>2.84</v>
      </c>
      <c r="T65" s="202">
        <v>0</v>
      </c>
      <c r="U65" s="202">
        <v>10.75</v>
      </c>
      <c r="V65" s="202">
        <v>2.69</v>
      </c>
      <c r="W65" s="202">
        <v>0.36</v>
      </c>
      <c r="X65" s="202">
        <v>13.49</v>
      </c>
      <c r="Y65" s="202">
        <v>0</v>
      </c>
      <c r="Z65" s="202">
        <v>37.020000000000003</v>
      </c>
      <c r="AA65" s="202">
        <v>9.14</v>
      </c>
      <c r="AB65" s="202">
        <v>0</v>
      </c>
      <c r="AC65" s="202">
        <v>10.43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27.65</v>
      </c>
      <c r="AJ65" s="202">
        <v>0</v>
      </c>
      <c r="AK65" s="202">
        <v>9.23</v>
      </c>
      <c r="AL65" s="202">
        <v>0</v>
      </c>
      <c r="AM65" s="202">
        <v>0</v>
      </c>
      <c r="AN65" s="202">
        <v>0</v>
      </c>
      <c r="AO65" s="202">
        <v>106.2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17.57</v>
      </c>
      <c r="H66" s="202">
        <v>0</v>
      </c>
      <c r="I66" s="202">
        <v>0</v>
      </c>
      <c r="J66" s="202">
        <v>21.71</v>
      </c>
      <c r="K66" s="202">
        <v>77.02</v>
      </c>
      <c r="L66" s="202">
        <v>30.48</v>
      </c>
      <c r="M66" s="202">
        <v>0</v>
      </c>
      <c r="N66" s="202">
        <v>0.95</v>
      </c>
      <c r="O66" s="202">
        <v>1.6</v>
      </c>
      <c r="P66" s="202">
        <v>2.13</v>
      </c>
      <c r="Q66" s="202">
        <v>2.31</v>
      </c>
      <c r="R66" s="202">
        <v>4.96</v>
      </c>
      <c r="S66" s="202">
        <v>2.84</v>
      </c>
      <c r="T66" s="202">
        <v>0</v>
      </c>
      <c r="U66" s="202">
        <v>10.75</v>
      </c>
      <c r="V66" s="202">
        <v>2.69</v>
      </c>
      <c r="W66" s="202">
        <v>0.36</v>
      </c>
      <c r="X66" s="202">
        <v>13.49</v>
      </c>
      <c r="Y66" s="202">
        <v>0</v>
      </c>
      <c r="Z66" s="202">
        <v>37.020000000000003</v>
      </c>
      <c r="AA66" s="202">
        <v>9.14</v>
      </c>
      <c r="AB66" s="202">
        <v>0</v>
      </c>
      <c r="AC66" s="202">
        <v>10.43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27.65</v>
      </c>
      <c r="AJ66" s="202">
        <v>0</v>
      </c>
      <c r="AK66" s="202">
        <v>9.23</v>
      </c>
      <c r="AL66" s="202">
        <v>0</v>
      </c>
      <c r="AM66" s="202">
        <v>0</v>
      </c>
      <c r="AN66" s="202">
        <v>0</v>
      </c>
      <c r="AO66" s="202">
        <v>106.2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17.57</v>
      </c>
      <c r="H67" s="202">
        <v>0</v>
      </c>
      <c r="I67" s="202">
        <v>0</v>
      </c>
      <c r="J67" s="202">
        <v>21.71</v>
      </c>
      <c r="K67" s="202">
        <v>77.02</v>
      </c>
      <c r="L67" s="202">
        <v>30.48</v>
      </c>
      <c r="M67" s="202">
        <v>0</v>
      </c>
      <c r="N67" s="202">
        <v>0.95</v>
      </c>
      <c r="O67" s="202">
        <v>1.6</v>
      </c>
      <c r="P67" s="202">
        <v>2.13</v>
      </c>
      <c r="Q67" s="202">
        <v>2.31</v>
      </c>
      <c r="R67" s="202">
        <v>4.96</v>
      </c>
      <c r="S67" s="202">
        <v>2.84</v>
      </c>
      <c r="T67" s="202">
        <v>0</v>
      </c>
      <c r="U67" s="202">
        <v>10.75</v>
      </c>
      <c r="V67" s="202">
        <v>2.69</v>
      </c>
      <c r="W67" s="202">
        <v>0.36</v>
      </c>
      <c r="X67" s="202">
        <v>13.49</v>
      </c>
      <c r="Y67" s="202">
        <v>0</v>
      </c>
      <c r="Z67" s="202">
        <v>37.020000000000003</v>
      </c>
      <c r="AA67" s="202">
        <v>9.14</v>
      </c>
      <c r="AB67" s="202">
        <v>0</v>
      </c>
      <c r="AC67" s="202">
        <v>10.43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27.65</v>
      </c>
      <c r="AJ67" s="202">
        <v>0</v>
      </c>
      <c r="AK67" s="202">
        <v>9.23</v>
      </c>
      <c r="AL67" s="202">
        <v>0</v>
      </c>
      <c r="AM67" s="202">
        <v>0</v>
      </c>
      <c r="AN67" s="202">
        <v>0</v>
      </c>
      <c r="AO67" s="202">
        <v>106.2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17.57</v>
      </c>
      <c r="H68" s="202">
        <v>0</v>
      </c>
      <c r="I68" s="202">
        <v>0</v>
      </c>
      <c r="J68" s="202">
        <v>21.71</v>
      </c>
      <c r="K68" s="202">
        <v>77.02</v>
      </c>
      <c r="L68" s="202">
        <v>30.48</v>
      </c>
      <c r="M68" s="202">
        <v>0</v>
      </c>
      <c r="N68" s="202">
        <v>0.95</v>
      </c>
      <c r="O68" s="202">
        <v>1.6</v>
      </c>
      <c r="P68" s="202">
        <v>2.13</v>
      </c>
      <c r="Q68" s="202">
        <v>2.31</v>
      </c>
      <c r="R68" s="202">
        <v>4.96</v>
      </c>
      <c r="S68" s="202">
        <v>2.84</v>
      </c>
      <c r="T68" s="202">
        <v>0</v>
      </c>
      <c r="U68" s="202">
        <v>10.75</v>
      </c>
      <c r="V68" s="202">
        <v>2.69</v>
      </c>
      <c r="W68" s="202">
        <v>0.36</v>
      </c>
      <c r="X68" s="202">
        <v>13.49</v>
      </c>
      <c r="Y68" s="202">
        <v>0</v>
      </c>
      <c r="Z68" s="202">
        <v>37.020000000000003</v>
      </c>
      <c r="AA68" s="202">
        <v>9.14</v>
      </c>
      <c r="AB68" s="202">
        <v>0</v>
      </c>
      <c r="AC68" s="202">
        <v>10.43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27.65</v>
      </c>
      <c r="AJ68" s="202">
        <v>0</v>
      </c>
      <c r="AK68" s="202">
        <v>9.23</v>
      </c>
      <c r="AL68" s="202">
        <v>0</v>
      </c>
      <c r="AM68" s="202">
        <v>0</v>
      </c>
      <c r="AN68" s="202">
        <v>0</v>
      </c>
      <c r="AO68" s="202">
        <v>106.2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17.57</v>
      </c>
      <c r="H69" s="202">
        <v>0</v>
      </c>
      <c r="I69" s="202">
        <v>0</v>
      </c>
      <c r="J69" s="202">
        <v>21.71</v>
      </c>
      <c r="K69" s="202">
        <v>77.010000000000005</v>
      </c>
      <c r="L69" s="202">
        <v>30.48</v>
      </c>
      <c r="M69" s="202">
        <v>0</v>
      </c>
      <c r="N69" s="202">
        <v>0.95</v>
      </c>
      <c r="O69" s="202">
        <v>1.6</v>
      </c>
      <c r="P69" s="202">
        <v>2.13</v>
      </c>
      <c r="Q69" s="202">
        <v>2.31</v>
      </c>
      <c r="R69" s="202">
        <v>4.96</v>
      </c>
      <c r="S69" s="202">
        <v>2.84</v>
      </c>
      <c r="T69" s="202">
        <v>0</v>
      </c>
      <c r="U69" s="202">
        <v>10.75</v>
      </c>
      <c r="V69" s="202">
        <v>2.69</v>
      </c>
      <c r="W69" s="202">
        <v>0.36</v>
      </c>
      <c r="X69" s="202">
        <v>13.49</v>
      </c>
      <c r="Y69" s="202">
        <v>0</v>
      </c>
      <c r="Z69" s="202">
        <v>37.020000000000003</v>
      </c>
      <c r="AA69" s="202">
        <v>9.14</v>
      </c>
      <c r="AB69" s="202">
        <v>0</v>
      </c>
      <c r="AC69" s="202">
        <v>10.43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27.65</v>
      </c>
      <c r="AJ69" s="202">
        <v>0</v>
      </c>
      <c r="AK69" s="202">
        <v>9.23</v>
      </c>
      <c r="AL69" s="202">
        <v>0</v>
      </c>
      <c r="AM69" s="202">
        <v>0</v>
      </c>
      <c r="AN69" s="202">
        <v>0</v>
      </c>
      <c r="AO69" s="202">
        <v>106.2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17.57</v>
      </c>
      <c r="H70" s="202">
        <v>0</v>
      </c>
      <c r="I70" s="202">
        <v>0</v>
      </c>
      <c r="J70" s="202">
        <v>21.71</v>
      </c>
      <c r="K70" s="202">
        <v>77.02</v>
      </c>
      <c r="L70" s="202">
        <v>30.48</v>
      </c>
      <c r="M70" s="202">
        <v>0</v>
      </c>
      <c r="N70" s="202">
        <v>0.95</v>
      </c>
      <c r="O70" s="202">
        <v>1.6</v>
      </c>
      <c r="P70" s="202">
        <v>2.13</v>
      </c>
      <c r="Q70" s="202">
        <v>2.31</v>
      </c>
      <c r="R70" s="202">
        <v>4.96</v>
      </c>
      <c r="S70" s="202">
        <v>2.84</v>
      </c>
      <c r="T70" s="202">
        <v>0</v>
      </c>
      <c r="U70" s="202">
        <v>10.75</v>
      </c>
      <c r="V70" s="202">
        <v>2.69</v>
      </c>
      <c r="W70" s="202">
        <v>0.36</v>
      </c>
      <c r="X70" s="202">
        <v>13.49</v>
      </c>
      <c r="Y70" s="202">
        <v>0</v>
      </c>
      <c r="Z70" s="202">
        <v>37.020000000000003</v>
      </c>
      <c r="AA70" s="202">
        <v>9.14</v>
      </c>
      <c r="AB70" s="202">
        <v>0</v>
      </c>
      <c r="AC70" s="202">
        <v>10.43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27.65</v>
      </c>
      <c r="AJ70" s="202">
        <v>0</v>
      </c>
      <c r="AK70" s="202">
        <v>9.23</v>
      </c>
      <c r="AL70" s="202">
        <v>0</v>
      </c>
      <c r="AM70" s="202">
        <v>0</v>
      </c>
      <c r="AN70" s="202">
        <v>0</v>
      </c>
      <c r="AO70" s="202">
        <v>106.2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17.57</v>
      </c>
      <c r="H71" s="202">
        <v>0</v>
      </c>
      <c r="I71" s="202">
        <v>0</v>
      </c>
      <c r="J71" s="202">
        <v>21.71</v>
      </c>
      <c r="K71" s="202">
        <v>77.02</v>
      </c>
      <c r="L71" s="202">
        <v>30.48</v>
      </c>
      <c r="M71" s="202">
        <v>0</v>
      </c>
      <c r="N71" s="202">
        <v>0.95</v>
      </c>
      <c r="O71" s="202">
        <v>1.6</v>
      </c>
      <c r="P71" s="202">
        <v>2.13</v>
      </c>
      <c r="Q71" s="202">
        <v>2.31</v>
      </c>
      <c r="R71" s="202">
        <v>4.96</v>
      </c>
      <c r="S71" s="202">
        <v>2.84</v>
      </c>
      <c r="T71" s="202">
        <v>0</v>
      </c>
      <c r="U71" s="202">
        <v>10.75</v>
      </c>
      <c r="V71" s="202">
        <v>2.36</v>
      </c>
      <c r="W71" s="202">
        <v>5.81</v>
      </c>
      <c r="X71" s="202">
        <v>13.3</v>
      </c>
      <c r="Y71" s="202">
        <v>0</v>
      </c>
      <c r="Z71" s="202">
        <v>37.020000000000003</v>
      </c>
      <c r="AA71" s="202">
        <v>9.14</v>
      </c>
      <c r="AB71" s="202">
        <v>0</v>
      </c>
      <c r="AC71" s="202">
        <v>10.43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27.65</v>
      </c>
      <c r="AJ71" s="202">
        <v>0</v>
      </c>
      <c r="AK71" s="202">
        <v>9.23</v>
      </c>
      <c r="AL71" s="202">
        <v>0</v>
      </c>
      <c r="AM71" s="202">
        <v>0</v>
      </c>
      <c r="AN71" s="202">
        <v>0</v>
      </c>
      <c r="AO71" s="202">
        <v>106.2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17.57</v>
      </c>
      <c r="H72" s="202">
        <v>0</v>
      </c>
      <c r="I72" s="202">
        <v>0</v>
      </c>
      <c r="J72" s="202">
        <v>1.1200000000000001</v>
      </c>
      <c r="K72" s="202">
        <v>77.02</v>
      </c>
      <c r="L72" s="202">
        <v>30.48</v>
      </c>
      <c r="M72" s="202">
        <v>0</v>
      </c>
      <c r="N72" s="202">
        <v>0.95</v>
      </c>
      <c r="O72" s="202">
        <v>1.6</v>
      </c>
      <c r="P72" s="202">
        <v>2.13</v>
      </c>
      <c r="Q72" s="202">
        <v>2.31</v>
      </c>
      <c r="R72" s="202">
        <v>4.96</v>
      </c>
      <c r="S72" s="202">
        <v>2.84</v>
      </c>
      <c r="T72" s="202">
        <v>0</v>
      </c>
      <c r="U72" s="202">
        <v>10.75</v>
      </c>
      <c r="V72" s="202">
        <v>2.36</v>
      </c>
      <c r="W72" s="202">
        <v>5.81</v>
      </c>
      <c r="X72" s="202">
        <v>13.3</v>
      </c>
      <c r="Y72" s="202">
        <v>0</v>
      </c>
      <c r="Z72" s="202">
        <v>37.020000000000003</v>
      </c>
      <c r="AA72" s="202">
        <v>9.14</v>
      </c>
      <c r="AB72" s="202">
        <v>0</v>
      </c>
      <c r="AC72" s="202">
        <v>10.43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27.65</v>
      </c>
      <c r="AJ72" s="202">
        <v>0</v>
      </c>
      <c r="AK72" s="202">
        <v>9.23</v>
      </c>
      <c r="AL72" s="202">
        <v>0</v>
      </c>
      <c r="AM72" s="202">
        <v>0</v>
      </c>
      <c r="AN72" s="202">
        <v>0</v>
      </c>
      <c r="AO72" s="202">
        <v>106.2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17.57</v>
      </c>
      <c r="H73" s="202">
        <v>0</v>
      </c>
      <c r="I73" s="202">
        <v>0</v>
      </c>
      <c r="J73" s="202">
        <v>2.78</v>
      </c>
      <c r="K73" s="202">
        <v>77.010000000000005</v>
      </c>
      <c r="L73" s="202">
        <v>30.48</v>
      </c>
      <c r="M73" s="202">
        <v>0</v>
      </c>
      <c r="N73" s="202">
        <v>0.95</v>
      </c>
      <c r="O73" s="202">
        <v>1.6</v>
      </c>
      <c r="P73" s="202">
        <v>2.13</v>
      </c>
      <c r="Q73" s="202">
        <v>2.31</v>
      </c>
      <c r="R73" s="202">
        <v>5.0199999999999996</v>
      </c>
      <c r="S73" s="202">
        <v>2.84</v>
      </c>
      <c r="T73" s="202">
        <v>0</v>
      </c>
      <c r="U73" s="202">
        <v>10.75</v>
      </c>
      <c r="V73" s="202">
        <v>0.15</v>
      </c>
      <c r="W73" s="202">
        <v>0.36</v>
      </c>
      <c r="X73" s="202">
        <v>0.79</v>
      </c>
      <c r="Y73" s="202">
        <v>0</v>
      </c>
      <c r="Z73" s="202">
        <v>37.020000000000003</v>
      </c>
      <c r="AA73" s="202">
        <v>10.130000000000001</v>
      </c>
      <c r="AB73" s="202">
        <v>0</v>
      </c>
      <c r="AC73" s="202">
        <v>10.43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27.65</v>
      </c>
      <c r="AJ73" s="202">
        <v>0</v>
      </c>
      <c r="AK73" s="202">
        <v>9.23</v>
      </c>
      <c r="AL73" s="202">
        <v>0</v>
      </c>
      <c r="AM73" s="202">
        <v>0</v>
      </c>
      <c r="AN73" s="202">
        <v>0</v>
      </c>
      <c r="AO73" s="202">
        <v>106.2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1.07</v>
      </c>
      <c r="E74" s="202">
        <v>0</v>
      </c>
      <c r="F74" s="202">
        <v>0</v>
      </c>
      <c r="G74" s="202">
        <v>17.57</v>
      </c>
      <c r="H74" s="202">
        <v>0</v>
      </c>
      <c r="I74" s="202">
        <v>0</v>
      </c>
      <c r="J74" s="202">
        <v>6.68</v>
      </c>
      <c r="K74" s="202">
        <v>77.02</v>
      </c>
      <c r="L74" s="202">
        <v>30.48</v>
      </c>
      <c r="M74" s="202">
        <v>0</v>
      </c>
      <c r="N74" s="202">
        <v>0.95</v>
      </c>
      <c r="O74" s="202">
        <v>1.6</v>
      </c>
      <c r="P74" s="202">
        <v>2.13</v>
      </c>
      <c r="Q74" s="202">
        <v>2.31</v>
      </c>
      <c r="R74" s="202">
        <v>4.96</v>
      </c>
      <c r="S74" s="202">
        <v>2.84</v>
      </c>
      <c r="T74" s="202">
        <v>0</v>
      </c>
      <c r="U74" s="202">
        <v>10.75</v>
      </c>
      <c r="V74" s="202">
        <v>0.15</v>
      </c>
      <c r="W74" s="202">
        <v>0.36</v>
      </c>
      <c r="X74" s="202">
        <v>0.79</v>
      </c>
      <c r="Y74" s="202">
        <v>0</v>
      </c>
      <c r="Z74" s="202">
        <v>37.020000000000003</v>
      </c>
      <c r="AA74" s="202">
        <v>10.130000000000001</v>
      </c>
      <c r="AB74" s="202">
        <v>0</v>
      </c>
      <c r="AC74" s="202">
        <v>10.43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27.65</v>
      </c>
      <c r="AJ74" s="202">
        <v>0</v>
      </c>
      <c r="AK74" s="202">
        <v>9.23</v>
      </c>
      <c r="AL74" s="202">
        <v>0</v>
      </c>
      <c r="AM74" s="202">
        <v>0</v>
      </c>
      <c r="AN74" s="202">
        <v>0</v>
      </c>
      <c r="AO74" s="202">
        <v>106.2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2.13</v>
      </c>
      <c r="E75" s="202">
        <v>0</v>
      </c>
      <c r="F75" s="202">
        <v>0</v>
      </c>
      <c r="G75" s="202">
        <v>0.28000000000000003</v>
      </c>
      <c r="H75" s="202">
        <v>0</v>
      </c>
      <c r="I75" s="202">
        <v>0</v>
      </c>
      <c r="J75" s="202">
        <v>10.02</v>
      </c>
      <c r="K75" s="202">
        <v>77.010000000000005</v>
      </c>
      <c r="L75" s="202">
        <v>30.71</v>
      </c>
      <c r="M75" s="202">
        <v>0</v>
      </c>
      <c r="N75" s="202">
        <v>0.95</v>
      </c>
      <c r="O75" s="202">
        <v>1.6</v>
      </c>
      <c r="P75" s="202">
        <v>2.13</v>
      </c>
      <c r="Q75" s="202">
        <v>2.31</v>
      </c>
      <c r="R75" s="202">
        <v>4.96</v>
      </c>
      <c r="S75" s="202">
        <v>2.84</v>
      </c>
      <c r="T75" s="202">
        <v>0</v>
      </c>
      <c r="U75" s="202">
        <v>10.75</v>
      </c>
      <c r="V75" s="202">
        <v>0.15</v>
      </c>
      <c r="W75" s="202">
        <v>0.36</v>
      </c>
      <c r="X75" s="202">
        <v>0.79</v>
      </c>
      <c r="Y75" s="202">
        <v>0</v>
      </c>
      <c r="Z75" s="202">
        <v>37.020000000000003</v>
      </c>
      <c r="AA75" s="202">
        <v>1.95</v>
      </c>
      <c r="AB75" s="202">
        <v>0</v>
      </c>
      <c r="AC75" s="202">
        <v>10.43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27.65</v>
      </c>
      <c r="AJ75" s="202">
        <v>0</v>
      </c>
      <c r="AK75" s="202">
        <v>9.23</v>
      </c>
      <c r="AL75" s="202">
        <v>0</v>
      </c>
      <c r="AM75" s="202">
        <v>0</v>
      </c>
      <c r="AN75" s="202">
        <v>0</v>
      </c>
      <c r="AO75" s="202">
        <v>108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3.47</v>
      </c>
      <c r="E76" s="202">
        <v>0</v>
      </c>
      <c r="F76" s="202">
        <v>0</v>
      </c>
      <c r="G76" s="202">
        <v>1.66</v>
      </c>
      <c r="H76" s="202">
        <v>0</v>
      </c>
      <c r="I76" s="202">
        <v>0</v>
      </c>
      <c r="J76" s="202">
        <v>13.36</v>
      </c>
      <c r="K76" s="202">
        <v>77.010000000000005</v>
      </c>
      <c r="L76" s="202">
        <v>30.71</v>
      </c>
      <c r="M76" s="202">
        <v>0</v>
      </c>
      <c r="N76" s="202">
        <v>0.95</v>
      </c>
      <c r="O76" s="202">
        <v>1.6</v>
      </c>
      <c r="P76" s="202">
        <v>2.13</v>
      </c>
      <c r="Q76" s="202">
        <v>2.31</v>
      </c>
      <c r="R76" s="202">
        <v>4.96</v>
      </c>
      <c r="S76" s="202">
        <v>2.84</v>
      </c>
      <c r="T76" s="202">
        <v>0</v>
      </c>
      <c r="U76" s="202">
        <v>10.75</v>
      </c>
      <c r="V76" s="202">
        <v>0.15</v>
      </c>
      <c r="W76" s="202">
        <v>0.36</v>
      </c>
      <c r="X76" s="202">
        <v>0.79</v>
      </c>
      <c r="Y76" s="202">
        <v>0</v>
      </c>
      <c r="Z76" s="202">
        <v>37.020000000000003</v>
      </c>
      <c r="AA76" s="202">
        <v>1.95</v>
      </c>
      <c r="AB76" s="202">
        <v>0</v>
      </c>
      <c r="AC76" s="202">
        <v>10.43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27.65</v>
      </c>
      <c r="AJ76" s="202">
        <v>0</v>
      </c>
      <c r="AK76" s="202">
        <v>9.23</v>
      </c>
      <c r="AL76" s="202">
        <v>0</v>
      </c>
      <c r="AM76" s="202">
        <v>0</v>
      </c>
      <c r="AN76" s="202">
        <v>0</v>
      </c>
      <c r="AO76" s="202">
        <v>108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5.07</v>
      </c>
      <c r="E77" s="202">
        <v>0</v>
      </c>
      <c r="F77" s="202">
        <v>0</v>
      </c>
      <c r="G77" s="202">
        <v>3.86</v>
      </c>
      <c r="H77" s="202">
        <v>0</v>
      </c>
      <c r="I77" s="202">
        <v>0</v>
      </c>
      <c r="J77" s="202">
        <v>13.36</v>
      </c>
      <c r="K77" s="202">
        <v>77.02</v>
      </c>
      <c r="L77" s="202">
        <v>30.71</v>
      </c>
      <c r="M77" s="202">
        <v>0</v>
      </c>
      <c r="N77" s="202">
        <v>0.95</v>
      </c>
      <c r="O77" s="202">
        <v>1.6</v>
      </c>
      <c r="P77" s="202">
        <v>2.13</v>
      </c>
      <c r="Q77" s="202">
        <v>2.31</v>
      </c>
      <c r="R77" s="202">
        <v>4.63</v>
      </c>
      <c r="S77" s="202">
        <v>2.84</v>
      </c>
      <c r="T77" s="202">
        <v>0</v>
      </c>
      <c r="U77" s="202">
        <v>10.75</v>
      </c>
      <c r="V77" s="202">
        <v>0.15</v>
      </c>
      <c r="W77" s="202">
        <v>0.36</v>
      </c>
      <c r="X77" s="202">
        <v>0.79</v>
      </c>
      <c r="Y77" s="202">
        <v>0</v>
      </c>
      <c r="Z77" s="202">
        <v>37.020000000000003</v>
      </c>
      <c r="AA77" s="202">
        <v>1.95</v>
      </c>
      <c r="AB77" s="202">
        <v>0</v>
      </c>
      <c r="AC77" s="202">
        <v>10.43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27.65</v>
      </c>
      <c r="AJ77" s="202">
        <v>0</v>
      </c>
      <c r="AK77" s="202">
        <v>9.23</v>
      </c>
      <c r="AL77" s="202">
        <v>0</v>
      </c>
      <c r="AM77" s="202">
        <v>0</v>
      </c>
      <c r="AN77" s="202">
        <v>0</v>
      </c>
      <c r="AO77" s="202">
        <v>108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6.4</v>
      </c>
      <c r="E78" s="202">
        <v>0</v>
      </c>
      <c r="F78" s="202">
        <v>0</v>
      </c>
      <c r="G78" s="202">
        <v>6.07</v>
      </c>
      <c r="H78" s="202">
        <v>0</v>
      </c>
      <c r="I78" s="202">
        <v>0</v>
      </c>
      <c r="J78" s="202">
        <v>13.36</v>
      </c>
      <c r="K78" s="202">
        <v>12.86</v>
      </c>
      <c r="L78" s="202">
        <v>2.04</v>
      </c>
      <c r="M78" s="202">
        <v>0</v>
      </c>
      <c r="N78" s="202">
        <v>0.95</v>
      </c>
      <c r="O78" s="202">
        <v>1.6</v>
      </c>
      <c r="P78" s="202">
        <v>2.13</v>
      </c>
      <c r="Q78" s="202">
        <v>0.16</v>
      </c>
      <c r="R78" s="202">
        <v>0.33</v>
      </c>
      <c r="S78" s="202">
        <v>0.21</v>
      </c>
      <c r="T78" s="202">
        <v>0</v>
      </c>
      <c r="U78" s="202">
        <v>10.75</v>
      </c>
      <c r="V78" s="202">
        <v>0.15</v>
      </c>
      <c r="W78" s="202">
        <v>0.36</v>
      </c>
      <c r="X78" s="202">
        <v>0.79</v>
      </c>
      <c r="Y78" s="202">
        <v>0</v>
      </c>
      <c r="Z78" s="202">
        <v>2.23</v>
      </c>
      <c r="AA78" s="202">
        <v>0.5</v>
      </c>
      <c r="AB78" s="202">
        <v>0</v>
      </c>
      <c r="AC78" s="202">
        <v>10.43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27.65</v>
      </c>
      <c r="AJ78" s="202">
        <v>0</v>
      </c>
      <c r="AK78" s="202">
        <v>9.23</v>
      </c>
      <c r="AL78" s="202">
        <v>0</v>
      </c>
      <c r="AM78" s="202">
        <v>0</v>
      </c>
      <c r="AN78" s="202">
        <v>0</v>
      </c>
      <c r="AO78" s="202">
        <v>108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6.59</v>
      </c>
      <c r="E79" s="202">
        <v>0</v>
      </c>
      <c r="F79" s="202">
        <v>0</v>
      </c>
      <c r="G79" s="202">
        <v>8.2799999999999994</v>
      </c>
      <c r="H79" s="202">
        <v>0</v>
      </c>
      <c r="I79" s="202">
        <v>0</v>
      </c>
      <c r="J79" s="202">
        <v>13.36</v>
      </c>
      <c r="K79" s="202">
        <v>5.17</v>
      </c>
      <c r="L79" s="202">
        <v>2.04</v>
      </c>
      <c r="M79" s="202">
        <v>0</v>
      </c>
      <c r="N79" s="202">
        <v>0.95</v>
      </c>
      <c r="O79" s="202">
        <v>1.6</v>
      </c>
      <c r="P79" s="202">
        <v>2.13</v>
      </c>
      <c r="Q79" s="202">
        <v>0.16</v>
      </c>
      <c r="R79" s="202">
        <v>0.33</v>
      </c>
      <c r="S79" s="202">
        <v>0.21</v>
      </c>
      <c r="T79" s="202">
        <v>0</v>
      </c>
      <c r="U79" s="202">
        <v>10.75</v>
      </c>
      <c r="V79" s="202">
        <v>0.15</v>
      </c>
      <c r="W79" s="202">
        <v>0.36</v>
      </c>
      <c r="X79" s="202">
        <v>0.79</v>
      </c>
      <c r="Y79" s="202">
        <v>0</v>
      </c>
      <c r="Z79" s="202">
        <v>2.23</v>
      </c>
      <c r="AA79" s="202">
        <v>0.5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27.65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108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6.59</v>
      </c>
      <c r="E80" s="202">
        <v>0</v>
      </c>
      <c r="F80" s="202">
        <v>0</v>
      </c>
      <c r="G80" s="202">
        <v>11.45</v>
      </c>
      <c r="H80" s="202">
        <v>0</v>
      </c>
      <c r="I80" s="202">
        <v>0</v>
      </c>
      <c r="J80" s="202">
        <v>13.36</v>
      </c>
      <c r="K80" s="202">
        <v>5.17</v>
      </c>
      <c r="L80" s="202">
        <v>2.04</v>
      </c>
      <c r="M80" s="202">
        <v>0</v>
      </c>
      <c r="N80" s="202">
        <v>0.95</v>
      </c>
      <c r="O80" s="202">
        <v>1.6</v>
      </c>
      <c r="P80" s="202">
        <v>2.13</v>
      </c>
      <c r="Q80" s="202">
        <v>0.16</v>
      </c>
      <c r="R80" s="202">
        <v>0.33</v>
      </c>
      <c r="S80" s="202">
        <v>0.21</v>
      </c>
      <c r="T80" s="202">
        <v>0</v>
      </c>
      <c r="U80" s="202">
        <v>10.75</v>
      </c>
      <c r="V80" s="202">
        <v>0.15</v>
      </c>
      <c r="W80" s="202">
        <v>0.36</v>
      </c>
      <c r="X80" s="202">
        <v>0.79</v>
      </c>
      <c r="Y80" s="202">
        <v>0</v>
      </c>
      <c r="Z80" s="202">
        <v>2.23</v>
      </c>
      <c r="AA80" s="202">
        <v>0.5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27.65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108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6.59</v>
      </c>
      <c r="E81" s="202">
        <v>0</v>
      </c>
      <c r="F81" s="202">
        <v>0</v>
      </c>
      <c r="G81" s="202">
        <v>11.45</v>
      </c>
      <c r="H81" s="202">
        <v>0</v>
      </c>
      <c r="I81" s="202">
        <v>0</v>
      </c>
      <c r="J81" s="202">
        <v>13.36</v>
      </c>
      <c r="K81" s="202">
        <v>5.17</v>
      </c>
      <c r="L81" s="202">
        <v>2.04</v>
      </c>
      <c r="M81" s="202">
        <v>0</v>
      </c>
      <c r="N81" s="202">
        <v>0.95</v>
      </c>
      <c r="O81" s="202">
        <v>1.6</v>
      </c>
      <c r="P81" s="202">
        <v>2.13</v>
      </c>
      <c r="Q81" s="202">
        <v>0.16</v>
      </c>
      <c r="R81" s="202">
        <v>0.33</v>
      </c>
      <c r="S81" s="202">
        <v>0.21</v>
      </c>
      <c r="T81" s="202">
        <v>0</v>
      </c>
      <c r="U81" s="202">
        <v>10.75</v>
      </c>
      <c r="V81" s="202">
        <v>0.15</v>
      </c>
      <c r="W81" s="202">
        <v>0.36</v>
      </c>
      <c r="X81" s="202">
        <v>0.79</v>
      </c>
      <c r="Y81" s="202">
        <v>0</v>
      </c>
      <c r="Z81" s="202">
        <v>2.23</v>
      </c>
      <c r="AA81" s="202">
        <v>0.5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27.65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108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6.59</v>
      </c>
      <c r="E82" s="202">
        <v>0</v>
      </c>
      <c r="F82" s="202">
        <v>0</v>
      </c>
      <c r="G82" s="202">
        <v>11.45</v>
      </c>
      <c r="H82" s="202">
        <v>0</v>
      </c>
      <c r="I82" s="202">
        <v>0</v>
      </c>
      <c r="J82" s="202">
        <v>13.36</v>
      </c>
      <c r="K82" s="202">
        <v>5.17</v>
      </c>
      <c r="L82" s="202">
        <v>2.04</v>
      </c>
      <c r="M82" s="202">
        <v>0</v>
      </c>
      <c r="N82" s="202">
        <v>0.95</v>
      </c>
      <c r="O82" s="202">
        <v>1.6</v>
      </c>
      <c r="P82" s="202">
        <v>2.13</v>
      </c>
      <c r="Q82" s="202">
        <v>0.16</v>
      </c>
      <c r="R82" s="202">
        <v>0.33</v>
      </c>
      <c r="S82" s="202">
        <v>0.21</v>
      </c>
      <c r="T82" s="202">
        <v>0</v>
      </c>
      <c r="U82" s="202">
        <v>10.75</v>
      </c>
      <c r="V82" s="202">
        <v>0.15</v>
      </c>
      <c r="W82" s="202">
        <v>0.36</v>
      </c>
      <c r="X82" s="202">
        <v>0.79</v>
      </c>
      <c r="Y82" s="202">
        <v>0</v>
      </c>
      <c r="Z82" s="202">
        <v>2.23</v>
      </c>
      <c r="AA82" s="202">
        <v>0.5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27.65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108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6.59</v>
      </c>
      <c r="E83" s="202">
        <v>0</v>
      </c>
      <c r="F83" s="202">
        <v>0</v>
      </c>
      <c r="G83" s="202">
        <v>11.45</v>
      </c>
      <c r="H83" s="202">
        <v>0</v>
      </c>
      <c r="I83" s="202">
        <v>0</v>
      </c>
      <c r="J83" s="202">
        <v>13.36</v>
      </c>
      <c r="K83" s="202">
        <v>5.17</v>
      </c>
      <c r="L83" s="202">
        <v>2.04</v>
      </c>
      <c r="M83" s="202">
        <v>0</v>
      </c>
      <c r="N83" s="202">
        <v>0.95</v>
      </c>
      <c r="O83" s="202">
        <v>1.6</v>
      </c>
      <c r="P83" s="202">
        <v>2.13</v>
      </c>
      <c r="Q83" s="202">
        <v>0.16</v>
      </c>
      <c r="R83" s="202">
        <v>0.33</v>
      </c>
      <c r="S83" s="202">
        <v>0.21</v>
      </c>
      <c r="T83" s="202">
        <v>0</v>
      </c>
      <c r="U83" s="202">
        <v>10.75</v>
      </c>
      <c r="V83" s="202">
        <v>0.15</v>
      </c>
      <c r="W83" s="202">
        <v>0.36</v>
      </c>
      <c r="X83" s="202">
        <v>0.79</v>
      </c>
      <c r="Y83" s="202">
        <v>0</v>
      </c>
      <c r="Z83" s="202">
        <v>2.23</v>
      </c>
      <c r="AA83" s="202">
        <v>0.5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27.65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6.59</v>
      </c>
      <c r="E84" s="202">
        <v>0</v>
      </c>
      <c r="F84" s="202">
        <v>0</v>
      </c>
      <c r="G84" s="202">
        <v>11.45</v>
      </c>
      <c r="H84" s="202">
        <v>0</v>
      </c>
      <c r="I84" s="202">
        <v>0</v>
      </c>
      <c r="J84" s="202">
        <v>13.36</v>
      </c>
      <c r="K84" s="202">
        <v>5.17</v>
      </c>
      <c r="L84" s="202">
        <v>2.04</v>
      </c>
      <c r="M84" s="202">
        <v>0</v>
      </c>
      <c r="N84" s="202">
        <v>0.95</v>
      </c>
      <c r="O84" s="202">
        <v>1.6</v>
      </c>
      <c r="P84" s="202">
        <v>2.13</v>
      </c>
      <c r="Q84" s="202">
        <v>0.16</v>
      </c>
      <c r="R84" s="202">
        <v>0.33</v>
      </c>
      <c r="S84" s="202">
        <v>0.21</v>
      </c>
      <c r="T84" s="202">
        <v>0</v>
      </c>
      <c r="U84" s="202">
        <v>10.75</v>
      </c>
      <c r="V84" s="202">
        <v>0.15</v>
      </c>
      <c r="W84" s="202">
        <v>0.36</v>
      </c>
      <c r="X84" s="202">
        <v>0.79</v>
      </c>
      <c r="Y84" s="202">
        <v>0</v>
      </c>
      <c r="Z84" s="202">
        <v>2.23</v>
      </c>
      <c r="AA84" s="202">
        <v>0.5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27.65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6.59</v>
      </c>
      <c r="E85" s="202">
        <v>0</v>
      </c>
      <c r="F85" s="202">
        <v>0</v>
      </c>
      <c r="G85" s="202">
        <v>11.45</v>
      </c>
      <c r="H85" s="202">
        <v>0</v>
      </c>
      <c r="I85" s="202">
        <v>0</v>
      </c>
      <c r="J85" s="202">
        <v>13.36</v>
      </c>
      <c r="K85" s="202">
        <v>76.73</v>
      </c>
      <c r="L85" s="202">
        <v>30.71</v>
      </c>
      <c r="M85" s="202">
        <v>0</v>
      </c>
      <c r="N85" s="202">
        <v>0.95</v>
      </c>
      <c r="O85" s="202">
        <v>1.6</v>
      </c>
      <c r="P85" s="202">
        <v>2.13</v>
      </c>
      <c r="Q85" s="202">
        <v>2.21</v>
      </c>
      <c r="R85" s="202">
        <v>4.63</v>
      </c>
      <c r="S85" s="202">
        <v>2.68</v>
      </c>
      <c r="T85" s="202">
        <v>0</v>
      </c>
      <c r="U85" s="202">
        <v>10.75</v>
      </c>
      <c r="V85" s="202">
        <v>0.15</v>
      </c>
      <c r="W85" s="202">
        <v>0.36</v>
      </c>
      <c r="X85" s="202">
        <v>0.79</v>
      </c>
      <c r="Y85" s="202">
        <v>0</v>
      </c>
      <c r="Z85" s="202">
        <v>2.23</v>
      </c>
      <c r="AA85" s="202">
        <v>0.5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27.65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6.67</v>
      </c>
      <c r="E86" s="202">
        <v>0</v>
      </c>
      <c r="F86" s="202">
        <v>0</v>
      </c>
      <c r="G86" s="202">
        <v>11.45</v>
      </c>
      <c r="H86" s="202">
        <v>0</v>
      </c>
      <c r="I86" s="202">
        <v>0</v>
      </c>
      <c r="J86" s="202">
        <v>13.36</v>
      </c>
      <c r="K86" s="202">
        <v>77.02</v>
      </c>
      <c r="L86" s="202">
        <v>30.71</v>
      </c>
      <c r="M86" s="202">
        <v>0</v>
      </c>
      <c r="N86" s="202">
        <v>0.95</v>
      </c>
      <c r="O86" s="202">
        <v>1.6</v>
      </c>
      <c r="P86" s="202">
        <v>2.13</v>
      </c>
      <c r="Q86" s="202">
        <v>2.21</v>
      </c>
      <c r="R86" s="202">
        <v>4.63</v>
      </c>
      <c r="S86" s="202">
        <v>2.68</v>
      </c>
      <c r="T86" s="202">
        <v>0</v>
      </c>
      <c r="U86" s="202">
        <v>10.75</v>
      </c>
      <c r="V86" s="202">
        <v>0.15</v>
      </c>
      <c r="W86" s="202">
        <v>0.36</v>
      </c>
      <c r="X86" s="202">
        <v>0.79</v>
      </c>
      <c r="Y86" s="202">
        <v>0</v>
      </c>
      <c r="Z86" s="202">
        <v>2.23</v>
      </c>
      <c r="AA86" s="202">
        <v>0.5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27.65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11.45</v>
      </c>
      <c r="H87" s="202">
        <v>0</v>
      </c>
      <c r="I87" s="202">
        <v>0</v>
      </c>
      <c r="J87" s="202">
        <v>13.36</v>
      </c>
      <c r="K87" s="202">
        <v>5.17</v>
      </c>
      <c r="L87" s="202">
        <v>2.04</v>
      </c>
      <c r="M87" s="202">
        <v>0</v>
      </c>
      <c r="N87" s="202">
        <v>0.95</v>
      </c>
      <c r="O87" s="202">
        <v>1.6</v>
      </c>
      <c r="P87" s="202">
        <v>2.13</v>
      </c>
      <c r="Q87" s="202">
        <v>0.16</v>
      </c>
      <c r="R87" s="202">
        <v>0.33</v>
      </c>
      <c r="S87" s="202">
        <v>0.21</v>
      </c>
      <c r="T87" s="202">
        <v>0</v>
      </c>
      <c r="U87" s="202">
        <v>10.75</v>
      </c>
      <c r="V87" s="202">
        <v>0.15</v>
      </c>
      <c r="W87" s="202">
        <v>0.36</v>
      </c>
      <c r="X87" s="202">
        <v>0.79</v>
      </c>
      <c r="Y87" s="202">
        <v>0</v>
      </c>
      <c r="Z87" s="202">
        <v>2.23</v>
      </c>
      <c r="AA87" s="202">
        <v>0.5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27.65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108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11.45</v>
      </c>
      <c r="H88" s="202">
        <v>0</v>
      </c>
      <c r="I88" s="202">
        <v>0</v>
      </c>
      <c r="J88" s="202">
        <v>13.36</v>
      </c>
      <c r="K88" s="202">
        <v>5.17</v>
      </c>
      <c r="L88" s="202">
        <v>2.04</v>
      </c>
      <c r="M88" s="202">
        <v>0</v>
      </c>
      <c r="N88" s="202">
        <v>0.95</v>
      </c>
      <c r="O88" s="202">
        <v>1.6</v>
      </c>
      <c r="P88" s="202">
        <v>2.13</v>
      </c>
      <c r="Q88" s="202">
        <v>0.16</v>
      </c>
      <c r="R88" s="202">
        <v>0.33</v>
      </c>
      <c r="S88" s="202">
        <v>0.21</v>
      </c>
      <c r="T88" s="202">
        <v>0</v>
      </c>
      <c r="U88" s="202">
        <v>10.75</v>
      </c>
      <c r="V88" s="202">
        <v>0.15</v>
      </c>
      <c r="W88" s="202">
        <v>0.36</v>
      </c>
      <c r="X88" s="202">
        <v>0.79</v>
      </c>
      <c r="Y88" s="202">
        <v>0</v>
      </c>
      <c r="Z88" s="202">
        <v>2.23</v>
      </c>
      <c r="AA88" s="202">
        <v>0.5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27.65</v>
      </c>
      <c r="AJ88" s="202">
        <v>0</v>
      </c>
      <c r="AK88" s="202">
        <v>9.23</v>
      </c>
      <c r="AL88" s="202">
        <v>0</v>
      </c>
      <c r="AM88" s="202">
        <v>0</v>
      </c>
      <c r="AN88" s="202">
        <v>0</v>
      </c>
      <c r="AO88" s="202">
        <v>108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11.45</v>
      </c>
      <c r="H89" s="202">
        <v>0</v>
      </c>
      <c r="I89" s="202">
        <v>0</v>
      </c>
      <c r="J89" s="202">
        <v>13.36</v>
      </c>
      <c r="K89" s="202">
        <v>5.17</v>
      </c>
      <c r="L89" s="202">
        <v>2.04</v>
      </c>
      <c r="M89" s="202">
        <v>0</v>
      </c>
      <c r="N89" s="202">
        <v>0.95</v>
      </c>
      <c r="O89" s="202">
        <v>1.6</v>
      </c>
      <c r="P89" s="202">
        <v>2.13</v>
      </c>
      <c r="Q89" s="202">
        <v>0.16</v>
      </c>
      <c r="R89" s="202">
        <v>0.33</v>
      </c>
      <c r="S89" s="202">
        <v>0.21</v>
      </c>
      <c r="T89" s="202">
        <v>0</v>
      </c>
      <c r="U89" s="202">
        <v>10.75</v>
      </c>
      <c r="V89" s="202">
        <v>0.15</v>
      </c>
      <c r="W89" s="202">
        <v>0.36</v>
      </c>
      <c r="X89" s="202">
        <v>0.79</v>
      </c>
      <c r="Y89" s="202">
        <v>0</v>
      </c>
      <c r="Z89" s="202">
        <v>2.23</v>
      </c>
      <c r="AA89" s="202">
        <v>0.5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27.65</v>
      </c>
      <c r="AJ89" s="202">
        <v>0</v>
      </c>
      <c r="AK89" s="202">
        <v>9.23</v>
      </c>
      <c r="AL89" s="202">
        <v>0</v>
      </c>
      <c r="AM89" s="202">
        <v>0</v>
      </c>
      <c r="AN89" s="202">
        <v>0</v>
      </c>
      <c r="AO89" s="202">
        <v>108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11.45</v>
      </c>
      <c r="H90" s="202">
        <v>0</v>
      </c>
      <c r="I90" s="202">
        <v>0</v>
      </c>
      <c r="J90" s="202">
        <v>13.36</v>
      </c>
      <c r="K90" s="202">
        <v>5.17</v>
      </c>
      <c r="L90" s="202">
        <v>2.04</v>
      </c>
      <c r="M90" s="202">
        <v>0</v>
      </c>
      <c r="N90" s="202">
        <v>0.95</v>
      </c>
      <c r="O90" s="202">
        <v>1.6</v>
      </c>
      <c r="P90" s="202">
        <v>2.13</v>
      </c>
      <c r="Q90" s="202">
        <v>0.16</v>
      </c>
      <c r="R90" s="202">
        <v>0.33</v>
      </c>
      <c r="S90" s="202">
        <v>0.21</v>
      </c>
      <c r="T90" s="202">
        <v>0</v>
      </c>
      <c r="U90" s="202">
        <v>10.75</v>
      </c>
      <c r="V90" s="202">
        <v>0.15</v>
      </c>
      <c r="W90" s="202">
        <v>0.36</v>
      </c>
      <c r="X90" s="202">
        <v>0.79</v>
      </c>
      <c r="Y90" s="202">
        <v>0</v>
      </c>
      <c r="Z90" s="202">
        <v>2.23</v>
      </c>
      <c r="AA90" s="202">
        <v>0.5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27.65</v>
      </c>
      <c r="AJ90" s="202">
        <v>0</v>
      </c>
      <c r="AK90" s="202">
        <v>9.23</v>
      </c>
      <c r="AL90" s="202">
        <v>0</v>
      </c>
      <c r="AM90" s="202">
        <v>0</v>
      </c>
      <c r="AN90" s="202">
        <v>0</v>
      </c>
      <c r="AO90" s="202">
        <v>108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6.67</v>
      </c>
      <c r="E91" s="202">
        <v>0</v>
      </c>
      <c r="F91" s="202">
        <v>0</v>
      </c>
      <c r="G91" s="202">
        <v>11.45</v>
      </c>
      <c r="H91" s="202">
        <v>0</v>
      </c>
      <c r="I91" s="202">
        <v>0</v>
      </c>
      <c r="J91" s="202">
        <v>13.36</v>
      </c>
      <c r="K91" s="202">
        <v>76.069999999999993</v>
      </c>
      <c r="L91" s="202">
        <v>10.42</v>
      </c>
      <c r="M91" s="202">
        <v>0</v>
      </c>
      <c r="N91" s="202">
        <v>0.95</v>
      </c>
      <c r="O91" s="202">
        <v>1.6</v>
      </c>
      <c r="P91" s="202">
        <v>2.13</v>
      </c>
      <c r="Q91" s="202">
        <v>0.32</v>
      </c>
      <c r="R91" s="202">
        <v>0.65</v>
      </c>
      <c r="S91" s="202">
        <v>0.41</v>
      </c>
      <c r="T91" s="202">
        <v>0</v>
      </c>
      <c r="U91" s="202">
        <v>10.75</v>
      </c>
      <c r="V91" s="202">
        <v>0.15</v>
      </c>
      <c r="W91" s="202">
        <v>0.36</v>
      </c>
      <c r="X91" s="202">
        <v>0.79</v>
      </c>
      <c r="Y91" s="202">
        <v>0</v>
      </c>
      <c r="Z91" s="202">
        <v>2.23</v>
      </c>
      <c r="AA91" s="202">
        <v>0.5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27.65</v>
      </c>
      <c r="AJ91" s="202">
        <v>0</v>
      </c>
      <c r="AK91" s="202">
        <v>9.23</v>
      </c>
      <c r="AL91" s="202">
        <v>0</v>
      </c>
      <c r="AM91" s="202">
        <v>0</v>
      </c>
      <c r="AN91" s="202">
        <v>0</v>
      </c>
      <c r="AO91" s="202">
        <v>108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6.67</v>
      </c>
      <c r="E92" s="202">
        <v>0</v>
      </c>
      <c r="F92" s="202">
        <v>0</v>
      </c>
      <c r="G92" s="202">
        <v>11.45</v>
      </c>
      <c r="H92" s="202">
        <v>0</v>
      </c>
      <c r="I92" s="202">
        <v>0</v>
      </c>
      <c r="J92" s="202">
        <v>13.36</v>
      </c>
      <c r="K92" s="202">
        <v>77.02</v>
      </c>
      <c r="L92" s="202">
        <v>9.4499999999999993</v>
      </c>
      <c r="M92" s="202">
        <v>0</v>
      </c>
      <c r="N92" s="202">
        <v>0.95</v>
      </c>
      <c r="O92" s="202">
        <v>1.6</v>
      </c>
      <c r="P92" s="202">
        <v>2.13</v>
      </c>
      <c r="Q92" s="202">
        <v>0.32</v>
      </c>
      <c r="R92" s="202">
        <v>0.65</v>
      </c>
      <c r="S92" s="202">
        <v>0.41</v>
      </c>
      <c r="T92" s="202">
        <v>0</v>
      </c>
      <c r="U92" s="202">
        <v>10.75</v>
      </c>
      <c r="V92" s="202">
        <v>0.15</v>
      </c>
      <c r="W92" s="202">
        <v>0.36</v>
      </c>
      <c r="X92" s="202">
        <v>0.79</v>
      </c>
      <c r="Y92" s="202">
        <v>0</v>
      </c>
      <c r="Z92" s="202">
        <v>2.23</v>
      </c>
      <c r="AA92" s="202">
        <v>0.5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27.65</v>
      </c>
      <c r="AJ92" s="202">
        <v>0</v>
      </c>
      <c r="AK92" s="202">
        <v>9.23</v>
      </c>
      <c r="AL92" s="202">
        <v>0</v>
      </c>
      <c r="AM92" s="202">
        <v>0</v>
      </c>
      <c r="AN92" s="202">
        <v>0</v>
      </c>
      <c r="AO92" s="202">
        <v>108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6.67</v>
      </c>
      <c r="E93" s="202">
        <v>0</v>
      </c>
      <c r="F93" s="202">
        <v>0</v>
      </c>
      <c r="G93" s="202">
        <v>11.45</v>
      </c>
      <c r="H93" s="202">
        <v>0</v>
      </c>
      <c r="I93" s="202">
        <v>0</v>
      </c>
      <c r="J93" s="202">
        <v>13.36</v>
      </c>
      <c r="K93" s="202">
        <v>77.02</v>
      </c>
      <c r="L93" s="202">
        <v>4.22</v>
      </c>
      <c r="M93" s="202">
        <v>0</v>
      </c>
      <c r="N93" s="202">
        <v>0.95</v>
      </c>
      <c r="O93" s="202">
        <v>1.6</v>
      </c>
      <c r="P93" s="202">
        <v>2.13</v>
      </c>
      <c r="Q93" s="202">
        <v>0.33</v>
      </c>
      <c r="R93" s="202">
        <v>0.65</v>
      </c>
      <c r="S93" s="202">
        <v>0.41</v>
      </c>
      <c r="T93" s="202">
        <v>0</v>
      </c>
      <c r="U93" s="202">
        <v>10.75</v>
      </c>
      <c r="V93" s="202">
        <v>0.15</v>
      </c>
      <c r="W93" s="202">
        <v>0.36</v>
      </c>
      <c r="X93" s="202">
        <v>0.79</v>
      </c>
      <c r="Y93" s="202">
        <v>0</v>
      </c>
      <c r="Z93" s="202">
        <v>2.23</v>
      </c>
      <c r="AA93" s="202">
        <v>0.5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27.65</v>
      </c>
      <c r="AJ93" s="202">
        <v>0</v>
      </c>
      <c r="AK93" s="202">
        <v>9.23</v>
      </c>
      <c r="AL93" s="202">
        <v>0</v>
      </c>
      <c r="AM93" s="202">
        <v>0</v>
      </c>
      <c r="AN93" s="202">
        <v>0</v>
      </c>
      <c r="AO93" s="202">
        <v>108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6.67</v>
      </c>
      <c r="E94" s="202">
        <v>0</v>
      </c>
      <c r="F94" s="202">
        <v>0</v>
      </c>
      <c r="G94" s="202">
        <v>11.45</v>
      </c>
      <c r="H94" s="202">
        <v>0</v>
      </c>
      <c r="I94" s="202">
        <v>0</v>
      </c>
      <c r="J94" s="202">
        <v>13.36</v>
      </c>
      <c r="K94" s="202">
        <v>77.02</v>
      </c>
      <c r="L94" s="202">
        <v>0</v>
      </c>
      <c r="M94" s="202">
        <v>0</v>
      </c>
      <c r="N94" s="202">
        <v>0.95</v>
      </c>
      <c r="O94" s="202">
        <v>1.6</v>
      </c>
      <c r="P94" s="202">
        <v>2.13</v>
      </c>
      <c r="Q94" s="202">
        <v>0.33</v>
      </c>
      <c r="R94" s="202">
        <v>0.65</v>
      </c>
      <c r="S94" s="202">
        <v>0.41</v>
      </c>
      <c r="T94" s="202">
        <v>0</v>
      </c>
      <c r="U94" s="202">
        <v>10.75</v>
      </c>
      <c r="V94" s="202">
        <v>0.15</v>
      </c>
      <c r="W94" s="202">
        <v>0.36</v>
      </c>
      <c r="X94" s="202">
        <v>0.79</v>
      </c>
      <c r="Y94" s="202">
        <v>0</v>
      </c>
      <c r="Z94" s="202">
        <v>2.23</v>
      </c>
      <c r="AA94" s="202">
        <v>0.5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27.65</v>
      </c>
      <c r="AJ94" s="202">
        <v>0</v>
      </c>
      <c r="AK94" s="202">
        <v>9.23</v>
      </c>
      <c r="AL94" s="202">
        <v>0</v>
      </c>
      <c r="AM94" s="202">
        <v>0</v>
      </c>
      <c r="AN94" s="202">
        <v>0</v>
      </c>
      <c r="AO94" s="202">
        <v>108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6.67</v>
      </c>
      <c r="E95" s="202">
        <v>0</v>
      </c>
      <c r="F95" s="202">
        <v>0</v>
      </c>
      <c r="G95" s="202">
        <v>11.45</v>
      </c>
      <c r="H95" s="202">
        <v>0</v>
      </c>
      <c r="I95" s="202">
        <v>0</v>
      </c>
      <c r="J95" s="202">
        <v>13.36</v>
      </c>
      <c r="K95" s="202">
        <v>77.02</v>
      </c>
      <c r="L95" s="202">
        <v>0</v>
      </c>
      <c r="M95" s="202">
        <v>0</v>
      </c>
      <c r="N95" s="202">
        <v>0.95</v>
      </c>
      <c r="O95" s="202">
        <v>1.6</v>
      </c>
      <c r="P95" s="202">
        <v>2.13</v>
      </c>
      <c r="Q95" s="202">
        <v>0.33</v>
      </c>
      <c r="R95" s="202">
        <v>0.65</v>
      </c>
      <c r="S95" s="202">
        <v>0.41</v>
      </c>
      <c r="T95" s="202">
        <v>0</v>
      </c>
      <c r="U95" s="202">
        <v>10.75</v>
      </c>
      <c r="V95" s="202">
        <v>0.15</v>
      </c>
      <c r="W95" s="202">
        <v>0.36</v>
      </c>
      <c r="X95" s="202">
        <v>0.79</v>
      </c>
      <c r="Y95" s="202">
        <v>0</v>
      </c>
      <c r="Z95" s="202">
        <v>2.23</v>
      </c>
      <c r="AA95" s="202">
        <v>0.5</v>
      </c>
      <c r="AB95" s="202">
        <v>0</v>
      </c>
      <c r="AC95" s="202">
        <v>10.43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27.65</v>
      </c>
      <c r="AJ95" s="202">
        <v>0</v>
      </c>
      <c r="AK95" s="202">
        <v>9.23</v>
      </c>
      <c r="AL95" s="202">
        <v>0</v>
      </c>
      <c r="AM95" s="202">
        <v>0</v>
      </c>
      <c r="AN95" s="202">
        <v>0</v>
      </c>
      <c r="AO95" s="202">
        <v>108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6.67</v>
      </c>
      <c r="E96" s="202">
        <v>0</v>
      </c>
      <c r="F96" s="202">
        <v>0</v>
      </c>
      <c r="G96" s="202">
        <v>11.45</v>
      </c>
      <c r="H96" s="202">
        <v>0</v>
      </c>
      <c r="I96" s="202">
        <v>0</v>
      </c>
      <c r="J96" s="202">
        <v>13.36</v>
      </c>
      <c r="K96" s="202">
        <v>77.02</v>
      </c>
      <c r="L96" s="202">
        <v>5.29</v>
      </c>
      <c r="M96" s="202">
        <v>0</v>
      </c>
      <c r="N96" s="202">
        <v>0.95</v>
      </c>
      <c r="O96" s="202">
        <v>1.6</v>
      </c>
      <c r="P96" s="202">
        <v>2.13</v>
      </c>
      <c r="Q96" s="202">
        <v>2.31</v>
      </c>
      <c r="R96" s="202">
        <v>4.63</v>
      </c>
      <c r="S96" s="202">
        <v>2.84</v>
      </c>
      <c r="T96" s="202">
        <v>0</v>
      </c>
      <c r="U96" s="202">
        <v>10.75</v>
      </c>
      <c r="V96" s="202">
        <v>0.15</v>
      </c>
      <c r="W96" s="202">
        <v>0.36</v>
      </c>
      <c r="X96" s="202">
        <v>0.79</v>
      </c>
      <c r="Y96" s="202">
        <v>0</v>
      </c>
      <c r="Z96" s="202">
        <v>37.020000000000003</v>
      </c>
      <c r="AA96" s="202">
        <v>1.95</v>
      </c>
      <c r="AB96" s="202">
        <v>0</v>
      </c>
      <c r="AC96" s="202">
        <v>10.43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27.65</v>
      </c>
      <c r="AJ96" s="202">
        <v>0</v>
      </c>
      <c r="AK96" s="202">
        <v>9.23</v>
      </c>
      <c r="AL96" s="202">
        <v>0</v>
      </c>
      <c r="AM96" s="202">
        <v>0</v>
      </c>
      <c r="AN96" s="202">
        <v>0</v>
      </c>
      <c r="AO96" s="202">
        <v>108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6.67</v>
      </c>
      <c r="E97" s="202">
        <v>0</v>
      </c>
      <c r="F97" s="202">
        <v>0</v>
      </c>
      <c r="G97" s="202">
        <v>11.45</v>
      </c>
      <c r="H97" s="202">
        <v>0</v>
      </c>
      <c r="I97" s="202">
        <v>0</v>
      </c>
      <c r="J97" s="202">
        <v>13.36</v>
      </c>
      <c r="K97" s="202">
        <v>77.02</v>
      </c>
      <c r="L97" s="202">
        <v>5.29</v>
      </c>
      <c r="M97" s="202">
        <v>0</v>
      </c>
      <c r="N97" s="202">
        <v>0.95</v>
      </c>
      <c r="O97" s="202">
        <v>1.6</v>
      </c>
      <c r="P97" s="202">
        <v>2.13</v>
      </c>
      <c r="Q97" s="202">
        <v>2.31</v>
      </c>
      <c r="R97" s="202">
        <v>4.96</v>
      </c>
      <c r="S97" s="202">
        <v>1.46</v>
      </c>
      <c r="T97" s="202">
        <v>0</v>
      </c>
      <c r="U97" s="202">
        <v>10.75</v>
      </c>
      <c r="V97" s="202">
        <v>0.15</v>
      </c>
      <c r="W97" s="202">
        <v>0.36</v>
      </c>
      <c r="X97" s="202">
        <v>0.79</v>
      </c>
      <c r="Y97" s="202">
        <v>0</v>
      </c>
      <c r="Z97" s="202">
        <v>37.020000000000003</v>
      </c>
      <c r="AA97" s="202">
        <v>1.95</v>
      </c>
      <c r="AB97" s="202">
        <v>0</v>
      </c>
      <c r="AC97" s="202">
        <v>10.43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27.65</v>
      </c>
      <c r="AJ97" s="202">
        <v>0</v>
      </c>
      <c r="AK97" s="202">
        <v>9.23</v>
      </c>
      <c r="AL97" s="202">
        <v>0</v>
      </c>
      <c r="AM97" s="202">
        <v>0</v>
      </c>
      <c r="AN97" s="202">
        <v>0</v>
      </c>
      <c r="AO97" s="202">
        <v>108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6.67</v>
      </c>
      <c r="E98" s="202">
        <v>0</v>
      </c>
      <c r="F98" s="202">
        <v>0</v>
      </c>
      <c r="G98" s="202">
        <v>11.45</v>
      </c>
      <c r="H98" s="202">
        <v>0</v>
      </c>
      <c r="I98" s="202">
        <v>0</v>
      </c>
      <c r="J98" s="202">
        <v>13.36</v>
      </c>
      <c r="K98" s="202">
        <v>77.02</v>
      </c>
      <c r="L98" s="202">
        <v>5.29</v>
      </c>
      <c r="M98" s="202">
        <v>0</v>
      </c>
      <c r="N98" s="202">
        <v>0.95</v>
      </c>
      <c r="O98" s="202">
        <v>1.6</v>
      </c>
      <c r="P98" s="202">
        <v>2.13</v>
      </c>
      <c r="Q98" s="202">
        <v>2.31</v>
      </c>
      <c r="R98" s="202">
        <v>4.96</v>
      </c>
      <c r="S98" s="202">
        <v>1.46</v>
      </c>
      <c r="T98" s="202">
        <v>0</v>
      </c>
      <c r="U98" s="202">
        <v>10.75</v>
      </c>
      <c r="V98" s="202">
        <v>0.15</v>
      </c>
      <c r="W98" s="202">
        <v>0.36</v>
      </c>
      <c r="X98" s="202">
        <v>0.79</v>
      </c>
      <c r="Y98" s="202">
        <v>0</v>
      </c>
      <c r="Z98" s="202">
        <v>37.020000000000003</v>
      </c>
      <c r="AA98" s="202">
        <v>1.95</v>
      </c>
      <c r="AB98" s="202">
        <v>0</v>
      </c>
      <c r="AC98" s="202">
        <v>10.43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27.65</v>
      </c>
      <c r="AJ98" s="202">
        <v>0</v>
      </c>
      <c r="AK98" s="202">
        <v>9.23</v>
      </c>
      <c r="AL98" s="202">
        <v>0</v>
      </c>
      <c r="AM98" s="202">
        <v>0</v>
      </c>
      <c r="AN98" s="202">
        <v>0</v>
      </c>
      <c r="AO98" s="202">
        <v>108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0.22595750000000009</v>
      </c>
      <c r="E99">
        <f t="shared" si="0"/>
        <v>0</v>
      </c>
      <c r="F99">
        <f t="shared" si="0"/>
        <v>0</v>
      </c>
      <c r="G99">
        <f t="shared" si="0"/>
        <v>0.3769849999999999</v>
      </c>
      <c r="H99">
        <f t="shared" si="0"/>
        <v>0</v>
      </c>
      <c r="I99">
        <f t="shared" si="0"/>
        <v>0</v>
      </c>
      <c r="J99">
        <f t="shared" si="0"/>
        <v>0.45702749999999953</v>
      </c>
      <c r="K99">
        <f t="shared" si="0"/>
        <v>1.6511925000000021</v>
      </c>
      <c r="L99">
        <f t="shared" si="0"/>
        <v>0.59066499999999933</v>
      </c>
      <c r="M99">
        <f t="shared" si="0"/>
        <v>0</v>
      </c>
      <c r="N99">
        <f t="shared" si="0"/>
        <v>5.7074999999999862E-2</v>
      </c>
      <c r="O99">
        <f t="shared" si="0"/>
        <v>8.5547500000000276E-2</v>
      </c>
      <c r="P99">
        <f t="shared" si="0"/>
        <v>0.15484999999999993</v>
      </c>
      <c r="Q99">
        <f t="shared" si="0"/>
        <v>4.5765E-2</v>
      </c>
      <c r="R99">
        <f t="shared" si="0"/>
        <v>0.10046999999999975</v>
      </c>
      <c r="S99">
        <f t="shared" si="0"/>
        <v>5.7120000000000073E-2</v>
      </c>
      <c r="T99">
        <f t="shared" si="0"/>
        <v>0</v>
      </c>
      <c r="U99">
        <f t="shared" si="0"/>
        <v>0.21921749999999993</v>
      </c>
      <c r="V99">
        <f t="shared" si="0"/>
        <v>3.0445000000000035E-2</v>
      </c>
      <c r="W99">
        <f t="shared" si="0"/>
        <v>6.7172500000000093E-2</v>
      </c>
      <c r="X99">
        <f t="shared" si="0"/>
        <v>0.19362749999999987</v>
      </c>
      <c r="Y99">
        <f t="shared" si="0"/>
        <v>0</v>
      </c>
      <c r="Z99">
        <f t="shared" si="0"/>
        <v>0.73192499999999983</v>
      </c>
      <c r="AA99">
        <f t="shared" si="0"/>
        <v>6.8602499999999969E-2</v>
      </c>
      <c r="AB99">
        <f t="shared" si="0"/>
        <v>0</v>
      </c>
      <c r="AC99">
        <f t="shared" si="0"/>
        <v>0.24611999999999992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0.65828000000000109</v>
      </c>
      <c r="AJ99">
        <f t="shared" si="0"/>
        <v>0</v>
      </c>
      <c r="AK99">
        <f t="shared" si="0"/>
        <v>0.20075250000000022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2.6135999999999986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10.28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11.31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10.28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11.31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10.28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11.31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10.28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11.31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10.28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11.31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10.28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11.31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10.28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11.31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10.28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11.31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10.28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11.31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10.28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11.31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10.28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11.31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10.28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11.31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10.28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11.31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10.28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11.31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10.28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11.31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10.28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11.31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10.28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11.31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10.28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11.31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10.28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11.31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10.28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11.31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10.28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11.31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10.28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11.31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10.28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11.31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10.28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11.31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10.28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11.31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10.28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11.31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10.28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11.31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10.28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11.31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10.28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11.31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10.28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11.31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10.28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11.31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10.28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11.31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10.28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11.31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10.28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11.31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10.28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11.31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10.28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11.31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10.28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10.94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10.28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10.94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10.28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10.94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10.28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10.94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10.58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10.94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10.58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10.94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10.58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10.94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10.16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10.94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10.16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10.94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10.16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10.94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10.16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10.94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10.16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10.94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10.16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10.76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10.16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10.76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10.16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10.76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10.16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10.76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10.43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10.76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10.43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10.76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10.76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10.76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10.76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10.76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10.76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10.76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10.76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10.76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10.76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10.76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10.76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10.76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10.76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10.76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10.76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10.76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10.76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10.76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10.43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10.94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10.43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10.94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10.43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10.94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10.43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10.94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10.43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10.94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10.43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10.94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10.43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10.94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10.43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10.94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10.43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10.94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10.43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10.94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10.43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10.94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10.43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10.94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10.43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10.94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10.43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10.94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10.43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10.94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10.43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10.94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10.43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10.94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10.43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10.94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10.43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10.94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10.43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10.94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10.43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10.94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10.43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10.94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10.43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10.94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10.43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10.94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0.24832499999999935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0.26481000000000027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5.4</v>
      </c>
      <c r="E3" s="202">
        <v>0</v>
      </c>
      <c r="F3" s="202">
        <v>0</v>
      </c>
      <c r="G3" s="202">
        <v>8.4499999999999993</v>
      </c>
      <c r="H3" s="202">
        <v>0</v>
      </c>
      <c r="I3" s="202">
        <v>0</v>
      </c>
      <c r="J3" s="202">
        <v>10.83</v>
      </c>
      <c r="K3" s="202">
        <v>2.95</v>
      </c>
      <c r="L3" s="202">
        <v>7.24</v>
      </c>
      <c r="M3" s="202">
        <v>0.04</v>
      </c>
      <c r="N3" s="202">
        <v>0.09</v>
      </c>
      <c r="O3" s="202">
        <v>0.1</v>
      </c>
      <c r="P3" s="202">
        <v>0.13</v>
      </c>
      <c r="Q3" s="202">
        <v>0.4</v>
      </c>
      <c r="R3" s="202">
        <v>1.32</v>
      </c>
      <c r="S3" s="202">
        <v>0.65</v>
      </c>
      <c r="T3" s="202">
        <v>1.62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50.93</v>
      </c>
      <c r="AJ3" s="202">
        <v>0</v>
      </c>
      <c r="AK3" s="202">
        <v>3.74</v>
      </c>
      <c r="AL3" s="202">
        <v>0</v>
      </c>
      <c r="AM3" s="202">
        <v>0</v>
      </c>
      <c r="AN3" s="202">
        <v>0</v>
      </c>
      <c r="AO3" s="202">
        <v>45.24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16.68</v>
      </c>
      <c r="AV3" s="202">
        <v>0.05</v>
      </c>
      <c r="AW3" s="202">
        <v>0.13</v>
      </c>
      <c r="AX3" s="202">
        <v>0.11</v>
      </c>
      <c r="AY3" s="202">
        <v>0.08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8.4499999999999993</v>
      </c>
      <c r="H4" s="202">
        <v>0</v>
      </c>
      <c r="I4" s="202">
        <v>0</v>
      </c>
      <c r="J4" s="202">
        <v>10.83</v>
      </c>
      <c r="K4" s="202">
        <v>2.95</v>
      </c>
      <c r="L4" s="202">
        <v>9.3800000000000008</v>
      </c>
      <c r="M4" s="202">
        <v>0.04</v>
      </c>
      <c r="N4" s="202">
        <v>0.09</v>
      </c>
      <c r="O4" s="202">
        <v>0.1</v>
      </c>
      <c r="P4" s="202">
        <v>0.13</v>
      </c>
      <c r="Q4" s="202">
        <v>0.4</v>
      </c>
      <c r="R4" s="202">
        <v>1.32</v>
      </c>
      <c r="S4" s="202">
        <v>0.65</v>
      </c>
      <c r="T4" s="202">
        <v>1.62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50.93</v>
      </c>
      <c r="AJ4" s="202">
        <v>0</v>
      </c>
      <c r="AK4" s="202">
        <v>3.74</v>
      </c>
      <c r="AL4" s="202">
        <v>0</v>
      </c>
      <c r="AM4" s="202">
        <v>0</v>
      </c>
      <c r="AN4" s="202">
        <v>0</v>
      </c>
      <c r="AO4" s="202">
        <v>45.24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16.68</v>
      </c>
      <c r="AV4" s="202">
        <v>0.05</v>
      </c>
      <c r="AW4" s="202">
        <v>0.13</v>
      </c>
      <c r="AX4" s="202">
        <v>0.11</v>
      </c>
      <c r="AY4" s="202">
        <v>0.08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8.4499999999999993</v>
      </c>
      <c r="H5" s="202">
        <v>0</v>
      </c>
      <c r="I5" s="202">
        <v>0</v>
      </c>
      <c r="J5" s="202">
        <v>10.83</v>
      </c>
      <c r="K5" s="202">
        <v>2.95</v>
      </c>
      <c r="L5" s="202">
        <v>9.3800000000000008</v>
      </c>
      <c r="M5" s="202">
        <v>7.0000000000000007E-2</v>
      </c>
      <c r="N5" s="202">
        <v>0.09</v>
      </c>
      <c r="O5" s="202">
        <v>0.1</v>
      </c>
      <c r="P5" s="202">
        <v>0.13</v>
      </c>
      <c r="Q5" s="202">
        <v>0.4</v>
      </c>
      <c r="R5" s="202">
        <v>1.32</v>
      </c>
      <c r="S5" s="202">
        <v>0.65</v>
      </c>
      <c r="T5" s="202">
        <v>1.62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50.93</v>
      </c>
      <c r="AJ5" s="202">
        <v>0</v>
      </c>
      <c r="AK5" s="202">
        <v>3.74</v>
      </c>
      <c r="AL5" s="202">
        <v>0</v>
      </c>
      <c r="AM5" s="202">
        <v>0</v>
      </c>
      <c r="AN5" s="202">
        <v>0</v>
      </c>
      <c r="AO5" s="202">
        <v>45.24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16.68</v>
      </c>
      <c r="AV5" s="202">
        <v>0.05</v>
      </c>
      <c r="AW5" s="202">
        <v>0.13</v>
      </c>
      <c r="AX5" s="202">
        <v>0.11</v>
      </c>
      <c r="AY5" s="202">
        <v>0.08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8.4499999999999993</v>
      </c>
      <c r="H6" s="202">
        <v>0</v>
      </c>
      <c r="I6" s="202">
        <v>0</v>
      </c>
      <c r="J6" s="202">
        <v>10.83</v>
      </c>
      <c r="K6" s="202">
        <v>2.95</v>
      </c>
      <c r="L6" s="202">
        <v>9.3800000000000008</v>
      </c>
      <c r="M6" s="202">
        <v>7.0000000000000007E-2</v>
      </c>
      <c r="N6" s="202">
        <v>0.09</v>
      </c>
      <c r="O6" s="202">
        <v>0.1</v>
      </c>
      <c r="P6" s="202">
        <v>0.13</v>
      </c>
      <c r="Q6" s="202">
        <v>0.4</v>
      </c>
      <c r="R6" s="202">
        <v>1.32</v>
      </c>
      <c r="S6" s="202">
        <v>0.65</v>
      </c>
      <c r="T6" s="202">
        <v>1.62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50.93</v>
      </c>
      <c r="AJ6" s="202">
        <v>0</v>
      </c>
      <c r="AK6" s="202">
        <v>3.74</v>
      </c>
      <c r="AL6" s="202">
        <v>0</v>
      </c>
      <c r="AM6" s="202">
        <v>0</v>
      </c>
      <c r="AN6" s="202">
        <v>0</v>
      </c>
      <c r="AO6" s="202">
        <v>45.24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16.68</v>
      </c>
      <c r="AV6" s="202">
        <v>0.05</v>
      </c>
      <c r="AW6" s="202">
        <v>0.13</v>
      </c>
      <c r="AX6" s="202">
        <v>0.11</v>
      </c>
      <c r="AY6" s="202">
        <v>0.08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8.4499999999999993</v>
      </c>
      <c r="H7" s="202">
        <v>0</v>
      </c>
      <c r="I7" s="202">
        <v>0</v>
      </c>
      <c r="J7" s="202">
        <v>10.83</v>
      </c>
      <c r="K7" s="202">
        <v>2.95</v>
      </c>
      <c r="L7" s="202">
        <v>9.3800000000000008</v>
      </c>
      <c r="M7" s="202">
        <v>7.0000000000000007E-2</v>
      </c>
      <c r="N7" s="202">
        <v>0.09</v>
      </c>
      <c r="O7" s="202">
        <v>0.1</v>
      </c>
      <c r="P7" s="202">
        <v>0.13</v>
      </c>
      <c r="Q7" s="202">
        <v>0.4</v>
      </c>
      <c r="R7" s="202">
        <v>1.32</v>
      </c>
      <c r="S7" s="202">
        <v>0.65</v>
      </c>
      <c r="T7" s="202">
        <v>1.62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50.93</v>
      </c>
      <c r="AJ7" s="202">
        <v>0</v>
      </c>
      <c r="AK7" s="202">
        <v>3.74</v>
      </c>
      <c r="AL7" s="202">
        <v>0</v>
      </c>
      <c r="AM7" s="202">
        <v>0</v>
      </c>
      <c r="AN7" s="202">
        <v>0</v>
      </c>
      <c r="AO7" s="202">
        <v>45.24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16.68</v>
      </c>
      <c r="AV7" s="202">
        <v>0.05</v>
      </c>
      <c r="AW7" s="202">
        <v>0.13</v>
      </c>
      <c r="AX7" s="202">
        <v>0.11</v>
      </c>
      <c r="AY7" s="202">
        <v>7.0000000000000007E-2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8.4499999999999993</v>
      </c>
      <c r="H8" s="202">
        <v>0</v>
      </c>
      <c r="I8" s="202">
        <v>0</v>
      </c>
      <c r="J8" s="202">
        <v>10.83</v>
      </c>
      <c r="K8" s="202">
        <v>2.95</v>
      </c>
      <c r="L8" s="202">
        <v>9.3800000000000008</v>
      </c>
      <c r="M8" s="202">
        <v>7.0000000000000007E-2</v>
      </c>
      <c r="N8" s="202">
        <v>0.09</v>
      </c>
      <c r="O8" s="202">
        <v>0.1</v>
      </c>
      <c r="P8" s="202">
        <v>0.13</v>
      </c>
      <c r="Q8" s="202">
        <v>0.4</v>
      </c>
      <c r="R8" s="202">
        <v>1.32</v>
      </c>
      <c r="S8" s="202">
        <v>0.65</v>
      </c>
      <c r="T8" s="202">
        <v>1.62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50.93</v>
      </c>
      <c r="AJ8" s="202">
        <v>0</v>
      </c>
      <c r="AK8" s="202">
        <v>3.74</v>
      </c>
      <c r="AL8" s="202">
        <v>0</v>
      </c>
      <c r="AM8" s="202">
        <v>0</v>
      </c>
      <c r="AN8" s="202">
        <v>0</v>
      </c>
      <c r="AO8" s="202">
        <v>45.24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16.68</v>
      </c>
      <c r="AV8" s="202">
        <v>0.05</v>
      </c>
      <c r="AW8" s="202">
        <v>0.13</v>
      </c>
      <c r="AX8" s="202">
        <v>0.11</v>
      </c>
      <c r="AY8" s="202">
        <v>7.0000000000000007E-2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8.4499999999999993</v>
      </c>
      <c r="H9" s="202">
        <v>0</v>
      </c>
      <c r="I9" s="202">
        <v>0</v>
      </c>
      <c r="J9" s="202">
        <v>10.83</v>
      </c>
      <c r="K9" s="202">
        <v>2.95</v>
      </c>
      <c r="L9" s="202">
        <v>7.91</v>
      </c>
      <c r="M9" s="202">
        <v>7.0000000000000007E-2</v>
      </c>
      <c r="N9" s="202">
        <v>0.09</v>
      </c>
      <c r="O9" s="202">
        <v>0.1</v>
      </c>
      <c r="P9" s="202">
        <v>0.13</v>
      </c>
      <c r="Q9" s="202">
        <v>0.18</v>
      </c>
      <c r="R9" s="202">
        <v>1.32</v>
      </c>
      <c r="S9" s="202">
        <v>0.65</v>
      </c>
      <c r="T9" s="202">
        <v>1.62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50.93</v>
      </c>
      <c r="AJ9" s="202">
        <v>0</v>
      </c>
      <c r="AK9" s="202">
        <v>3.74</v>
      </c>
      <c r="AL9" s="202">
        <v>0</v>
      </c>
      <c r="AM9" s="202">
        <v>0</v>
      </c>
      <c r="AN9" s="202">
        <v>0</v>
      </c>
      <c r="AO9" s="202">
        <v>45.24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16.68</v>
      </c>
      <c r="AV9" s="202">
        <v>0.05</v>
      </c>
      <c r="AW9" s="202">
        <v>0.13</v>
      </c>
      <c r="AX9" s="202">
        <v>0.11</v>
      </c>
      <c r="AY9" s="202">
        <v>7.0000000000000007E-2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8.4499999999999993</v>
      </c>
      <c r="H10" s="202">
        <v>0</v>
      </c>
      <c r="I10" s="202">
        <v>0</v>
      </c>
      <c r="J10" s="202">
        <v>10.83</v>
      </c>
      <c r="K10" s="202">
        <v>2.95</v>
      </c>
      <c r="L10" s="202">
        <v>7.91</v>
      </c>
      <c r="M10" s="202">
        <v>7.0000000000000007E-2</v>
      </c>
      <c r="N10" s="202">
        <v>0.09</v>
      </c>
      <c r="O10" s="202">
        <v>0.1</v>
      </c>
      <c r="P10" s="202">
        <v>0.13</v>
      </c>
      <c r="Q10" s="202">
        <v>0.18</v>
      </c>
      <c r="R10" s="202">
        <v>1.32</v>
      </c>
      <c r="S10" s="202">
        <v>0.65</v>
      </c>
      <c r="T10" s="202">
        <v>1.62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50.93</v>
      </c>
      <c r="AJ10" s="202">
        <v>0</v>
      </c>
      <c r="AK10" s="202">
        <v>3.74</v>
      </c>
      <c r="AL10" s="202">
        <v>0</v>
      </c>
      <c r="AM10" s="202">
        <v>0</v>
      </c>
      <c r="AN10" s="202">
        <v>0</v>
      </c>
      <c r="AO10" s="202">
        <v>45.24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16.68</v>
      </c>
      <c r="AV10" s="202">
        <v>0.05</v>
      </c>
      <c r="AW10" s="202">
        <v>0.13</v>
      </c>
      <c r="AX10" s="202">
        <v>0.11</v>
      </c>
      <c r="AY10" s="202">
        <v>7.0000000000000007E-2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8.4499999999999993</v>
      </c>
      <c r="H11" s="202">
        <v>0</v>
      </c>
      <c r="I11" s="202">
        <v>0</v>
      </c>
      <c r="J11" s="202">
        <v>10.83</v>
      </c>
      <c r="K11" s="202">
        <v>2.95</v>
      </c>
      <c r="L11" s="202">
        <v>7.91</v>
      </c>
      <c r="M11" s="202">
        <v>7.0000000000000007E-2</v>
      </c>
      <c r="N11" s="202">
        <v>0.09</v>
      </c>
      <c r="O11" s="202">
        <v>0.1</v>
      </c>
      <c r="P11" s="202">
        <v>0.13</v>
      </c>
      <c r="Q11" s="202">
        <v>0.18</v>
      </c>
      <c r="R11" s="202">
        <v>1.32</v>
      </c>
      <c r="S11" s="202">
        <v>0.65</v>
      </c>
      <c r="T11" s="202">
        <v>1.62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50.93</v>
      </c>
      <c r="AJ11" s="202">
        <v>0</v>
      </c>
      <c r="AK11" s="202">
        <v>3.74</v>
      </c>
      <c r="AL11" s="202">
        <v>0</v>
      </c>
      <c r="AM11" s="202">
        <v>0</v>
      </c>
      <c r="AN11" s="202">
        <v>0</v>
      </c>
      <c r="AO11" s="202">
        <v>45.24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16.68</v>
      </c>
      <c r="AV11" s="202">
        <v>0.05</v>
      </c>
      <c r="AW11" s="202">
        <v>0.13</v>
      </c>
      <c r="AX11" s="202">
        <v>0.11</v>
      </c>
      <c r="AY11" s="202">
        <v>1.42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8.4499999999999993</v>
      </c>
      <c r="H12" s="202">
        <v>0</v>
      </c>
      <c r="I12" s="202">
        <v>0</v>
      </c>
      <c r="J12" s="202">
        <v>10.83</v>
      </c>
      <c r="K12" s="202">
        <v>2.95</v>
      </c>
      <c r="L12" s="202">
        <v>7.91</v>
      </c>
      <c r="M12" s="202">
        <v>7.0000000000000007E-2</v>
      </c>
      <c r="N12" s="202">
        <v>0.09</v>
      </c>
      <c r="O12" s="202">
        <v>0.1</v>
      </c>
      <c r="P12" s="202">
        <v>0.13</v>
      </c>
      <c r="Q12" s="202">
        <v>0.18</v>
      </c>
      <c r="R12" s="202">
        <v>1.32</v>
      </c>
      <c r="S12" s="202">
        <v>0.65</v>
      </c>
      <c r="T12" s="202">
        <v>1.62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50.93</v>
      </c>
      <c r="AJ12" s="202">
        <v>0</v>
      </c>
      <c r="AK12" s="202">
        <v>3.74</v>
      </c>
      <c r="AL12" s="202">
        <v>0</v>
      </c>
      <c r="AM12" s="202">
        <v>0</v>
      </c>
      <c r="AN12" s="202">
        <v>0</v>
      </c>
      <c r="AO12" s="202">
        <v>45.24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16.68</v>
      </c>
      <c r="AV12" s="202">
        <v>0.05</v>
      </c>
      <c r="AW12" s="202">
        <v>0.13</v>
      </c>
      <c r="AX12" s="202">
        <v>0.11</v>
      </c>
      <c r="AY12" s="202">
        <v>1.42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8.4499999999999993</v>
      </c>
      <c r="H13" s="202">
        <v>0</v>
      </c>
      <c r="I13" s="202">
        <v>0</v>
      </c>
      <c r="J13" s="202">
        <v>10.83</v>
      </c>
      <c r="K13" s="202">
        <v>2.95</v>
      </c>
      <c r="L13" s="202">
        <v>7.91</v>
      </c>
      <c r="M13" s="202">
        <v>7.0000000000000007E-2</v>
      </c>
      <c r="N13" s="202">
        <v>0.09</v>
      </c>
      <c r="O13" s="202">
        <v>0.1</v>
      </c>
      <c r="P13" s="202">
        <v>0.13</v>
      </c>
      <c r="Q13" s="202">
        <v>0.18</v>
      </c>
      <c r="R13" s="202">
        <v>1.32</v>
      </c>
      <c r="S13" s="202">
        <v>0.65</v>
      </c>
      <c r="T13" s="202">
        <v>1.62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50.93</v>
      </c>
      <c r="AJ13" s="202">
        <v>0</v>
      </c>
      <c r="AK13" s="202">
        <v>3.74</v>
      </c>
      <c r="AL13" s="202">
        <v>0</v>
      </c>
      <c r="AM13" s="202">
        <v>0</v>
      </c>
      <c r="AN13" s="202">
        <v>0</v>
      </c>
      <c r="AO13" s="202">
        <v>45.24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16.68</v>
      </c>
      <c r="AV13" s="202">
        <v>0.05</v>
      </c>
      <c r="AW13" s="202">
        <v>0.13</v>
      </c>
      <c r="AX13" s="202">
        <v>0.11</v>
      </c>
      <c r="AY13" s="202">
        <v>1.42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8.4499999999999993</v>
      </c>
      <c r="H14" s="202">
        <v>0</v>
      </c>
      <c r="I14" s="202">
        <v>0</v>
      </c>
      <c r="J14" s="202">
        <v>10.83</v>
      </c>
      <c r="K14" s="202">
        <v>2.95</v>
      </c>
      <c r="L14" s="202">
        <v>7.91</v>
      </c>
      <c r="M14" s="202">
        <v>7.0000000000000007E-2</v>
      </c>
      <c r="N14" s="202">
        <v>0.09</v>
      </c>
      <c r="O14" s="202">
        <v>0.1</v>
      </c>
      <c r="P14" s="202">
        <v>0.13</v>
      </c>
      <c r="Q14" s="202">
        <v>0.18</v>
      </c>
      <c r="R14" s="202">
        <v>1.32</v>
      </c>
      <c r="S14" s="202">
        <v>0.65</v>
      </c>
      <c r="T14" s="202">
        <v>1.62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50.93</v>
      </c>
      <c r="AJ14" s="202">
        <v>0</v>
      </c>
      <c r="AK14" s="202">
        <v>3.74</v>
      </c>
      <c r="AL14" s="202">
        <v>0</v>
      </c>
      <c r="AM14" s="202">
        <v>0</v>
      </c>
      <c r="AN14" s="202">
        <v>0</v>
      </c>
      <c r="AO14" s="202">
        <v>45.24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16.68</v>
      </c>
      <c r="AV14" s="202">
        <v>0.05</v>
      </c>
      <c r="AW14" s="202">
        <v>0.13</v>
      </c>
      <c r="AX14" s="202">
        <v>0.11</v>
      </c>
      <c r="AY14" s="202">
        <v>1.42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8.4499999999999993</v>
      </c>
      <c r="H15" s="202">
        <v>0</v>
      </c>
      <c r="I15" s="202">
        <v>0</v>
      </c>
      <c r="J15" s="202">
        <v>10.83</v>
      </c>
      <c r="K15" s="202">
        <v>2.95</v>
      </c>
      <c r="L15" s="202">
        <v>7.91</v>
      </c>
      <c r="M15" s="202">
        <v>7.0000000000000007E-2</v>
      </c>
      <c r="N15" s="202">
        <v>0.09</v>
      </c>
      <c r="O15" s="202">
        <v>0.1</v>
      </c>
      <c r="P15" s="202">
        <v>0.13</v>
      </c>
      <c r="Q15" s="202">
        <v>0.18</v>
      </c>
      <c r="R15" s="202">
        <v>1.32</v>
      </c>
      <c r="S15" s="202">
        <v>0.65</v>
      </c>
      <c r="T15" s="202">
        <v>1.62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50.93</v>
      </c>
      <c r="AJ15" s="202">
        <v>0</v>
      </c>
      <c r="AK15" s="202">
        <v>3.74</v>
      </c>
      <c r="AL15" s="202">
        <v>0</v>
      </c>
      <c r="AM15" s="202">
        <v>0</v>
      </c>
      <c r="AN15" s="202">
        <v>0</v>
      </c>
      <c r="AO15" s="202">
        <v>45.24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16.68</v>
      </c>
      <c r="AV15" s="202">
        <v>0.05</v>
      </c>
      <c r="AW15" s="202">
        <v>0.13</v>
      </c>
      <c r="AX15" s="202">
        <v>0.11</v>
      </c>
      <c r="AY15" s="202">
        <v>1.42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8.4499999999999993</v>
      </c>
      <c r="H16" s="202">
        <v>0</v>
      </c>
      <c r="I16" s="202">
        <v>0</v>
      </c>
      <c r="J16" s="202">
        <v>10.83</v>
      </c>
      <c r="K16" s="202">
        <v>2.95</v>
      </c>
      <c r="L16" s="202">
        <v>7.91</v>
      </c>
      <c r="M16" s="202">
        <v>7.0000000000000007E-2</v>
      </c>
      <c r="N16" s="202">
        <v>0.09</v>
      </c>
      <c r="O16" s="202">
        <v>0.1</v>
      </c>
      <c r="P16" s="202">
        <v>0.13</v>
      </c>
      <c r="Q16" s="202">
        <v>0.18</v>
      </c>
      <c r="R16" s="202">
        <v>1.32</v>
      </c>
      <c r="S16" s="202">
        <v>0.65</v>
      </c>
      <c r="T16" s="202">
        <v>1.62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50.93</v>
      </c>
      <c r="AJ16" s="202">
        <v>0</v>
      </c>
      <c r="AK16" s="202">
        <v>3.74</v>
      </c>
      <c r="AL16" s="202">
        <v>0</v>
      </c>
      <c r="AM16" s="202">
        <v>0</v>
      </c>
      <c r="AN16" s="202">
        <v>0</v>
      </c>
      <c r="AO16" s="202">
        <v>45.24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16.68</v>
      </c>
      <c r="AV16" s="202">
        <v>0.05</v>
      </c>
      <c r="AW16" s="202">
        <v>0.13</v>
      </c>
      <c r="AX16" s="202">
        <v>0.11</v>
      </c>
      <c r="AY16" s="202">
        <v>1.42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8.4499999999999993</v>
      </c>
      <c r="H17" s="202">
        <v>0</v>
      </c>
      <c r="I17" s="202">
        <v>0</v>
      </c>
      <c r="J17" s="202">
        <v>10.83</v>
      </c>
      <c r="K17" s="202">
        <v>2.95</v>
      </c>
      <c r="L17" s="202">
        <v>7.91</v>
      </c>
      <c r="M17" s="202">
        <v>7.0000000000000007E-2</v>
      </c>
      <c r="N17" s="202">
        <v>0.09</v>
      </c>
      <c r="O17" s="202">
        <v>0.1</v>
      </c>
      <c r="P17" s="202">
        <v>0.13</v>
      </c>
      <c r="Q17" s="202">
        <v>0.18</v>
      </c>
      <c r="R17" s="202">
        <v>1.32</v>
      </c>
      <c r="S17" s="202">
        <v>0.65</v>
      </c>
      <c r="T17" s="202">
        <v>1.62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50.93</v>
      </c>
      <c r="AJ17" s="202">
        <v>0</v>
      </c>
      <c r="AK17" s="202">
        <v>3.74</v>
      </c>
      <c r="AL17" s="202">
        <v>0</v>
      </c>
      <c r="AM17" s="202">
        <v>0</v>
      </c>
      <c r="AN17" s="202">
        <v>0</v>
      </c>
      <c r="AO17" s="202">
        <v>45.24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16.68</v>
      </c>
      <c r="AV17" s="202">
        <v>0.05</v>
      </c>
      <c r="AW17" s="202">
        <v>0.13</v>
      </c>
      <c r="AX17" s="202">
        <v>0.11</v>
      </c>
      <c r="AY17" s="202">
        <v>1.42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8.4499999999999993</v>
      </c>
      <c r="H18" s="202">
        <v>0</v>
      </c>
      <c r="I18" s="202">
        <v>0</v>
      </c>
      <c r="J18" s="202">
        <v>10.83</v>
      </c>
      <c r="K18" s="202">
        <v>2.95</v>
      </c>
      <c r="L18" s="202">
        <v>7.91</v>
      </c>
      <c r="M18" s="202">
        <v>7.0000000000000007E-2</v>
      </c>
      <c r="N18" s="202">
        <v>0.09</v>
      </c>
      <c r="O18" s="202">
        <v>0.1</v>
      </c>
      <c r="P18" s="202">
        <v>0.13</v>
      </c>
      <c r="Q18" s="202">
        <v>0.18</v>
      </c>
      <c r="R18" s="202">
        <v>1.32</v>
      </c>
      <c r="S18" s="202">
        <v>0.65</v>
      </c>
      <c r="T18" s="202">
        <v>1.62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50.93</v>
      </c>
      <c r="AJ18" s="202">
        <v>0</v>
      </c>
      <c r="AK18" s="202">
        <v>3.74</v>
      </c>
      <c r="AL18" s="202">
        <v>0</v>
      </c>
      <c r="AM18" s="202">
        <v>0</v>
      </c>
      <c r="AN18" s="202">
        <v>0</v>
      </c>
      <c r="AO18" s="202">
        <v>45.24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16.68</v>
      </c>
      <c r="AV18" s="202">
        <v>0.05</v>
      </c>
      <c r="AW18" s="202">
        <v>0.13</v>
      </c>
      <c r="AX18" s="202">
        <v>0.11</v>
      </c>
      <c r="AY18" s="202">
        <v>1.42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8.4499999999999993</v>
      </c>
      <c r="H19" s="202">
        <v>0</v>
      </c>
      <c r="I19" s="202">
        <v>0</v>
      </c>
      <c r="J19" s="202">
        <v>10.83</v>
      </c>
      <c r="K19" s="202">
        <v>2.95</v>
      </c>
      <c r="L19" s="202">
        <v>7.91</v>
      </c>
      <c r="M19" s="202">
        <v>7.0000000000000007E-2</v>
      </c>
      <c r="N19" s="202">
        <v>0.09</v>
      </c>
      <c r="O19" s="202">
        <v>0.1</v>
      </c>
      <c r="P19" s="202">
        <v>0.13</v>
      </c>
      <c r="Q19" s="202">
        <v>0.18</v>
      </c>
      <c r="R19" s="202">
        <v>1.32</v>
      </c>
      <c r="S19" s="202">
        <v>0.65</v>
      </c>
      <c r="T19" s="202">
        <v>1.62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50.93</v>
      </c>
      <c r="AJ19" s="202">
        <v>0</v>
      </c>
      <c r="AK19" s="202">
        <v>3.74</v>
      </c>
      <c r="AL19" s="202">
        <v>0</v>
      </c>
      <c r="AM19" s="202">
        <v>0</v>
      </c>
      <c r="AN19" s="202">
        <v>0</v>
      </c>
      <c r="AO19" s="202">
        <v>45.24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16.68</v>
      </c>
      <c r="AV19" s="202">
        <v>0.05</v>
      </c>
      <c r="AW19" s="202">
        <v>0.13</v>
      </c>
      <c r="AX19" s="202">
        <v>0.11</v>
      </c>
      <c r="AY19" s="202">
        <v>1.42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8.4499999999999993</v>
      </c>
      <c r="H20" s="202">
        <v>0</v>
      </c>
      <c r="I20" s="202">
        <v>0</v>
      </c>
      <c r="J20" s="202">
        <v>10.83</v>
      </c>
      <c r="K20" s="202">
        <v>2.95</v>
      </c>
      <c r="L20" s="202">
        <v>7.91</v>
      </c>
      <c r="M20" s="202">
        <v>7.0000000000000007E-2</v>
      </c>
      <c r="N20" s="202">
        <v>0.09</v>
      </c>
      <c r="O20" s="202">
        <v>0.1</v>
      </c>
      <c r="P20" s="202">
        <v>0.13</v>
      </c>
      <c r="Q20" s="202">
        <v>0.18</v>
      </c>
      <c r="R20" s="202">
        <v>1.32</v>
      </c>
      <c r="S20" s="202">
        <v>0.65</v>
      </c>
      <c r="T20" s="202">
        <v>1.62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50.93</v>
      </c>
      <c r="AJ20" s="202">
        <v>0</v>
      </c>
      <c r="AK20" s="202">
        <v>3.74</v>
      </c>
      <c r="AL20" s="202">
        <v>0</v>
      </c>
      <c r="AM20" s="202">
        <v>0</v>
      </c>
      <c r="AN20" s="202">
        <v>0</v>
      </c>
      <c r="AO20" s="202">
        <v>45.24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16.68</v>
      </c>
      <c r="AV20" s="202">
        <v>0.05</v>
      </c>
      <c r="AW20" s="202">
        <v>0.13</v>
      </c>
      <c r="AX20" s="202">
        <v>0.11</v>
      </c>
      <c r="AY20" s="202">
        <v>1.42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8.4499999999999993</v>
      </c>
      <c r="H21" s="202">
        <v>0</v>
      </c>
      <c r="I21" s="202">
        <v>0</v>
      </c>
      <c r="J21" s="202">
        <v>10.83</v>
      </c>
      <c r="K21" s="202">
        <v>2.95</v>
      </c>
      <c r="L21" s="202">
        <v>7.91</v>
      </c>
      <c r="M21" s="202">
        <v>7.0000000000000007E-2</v>
      </c>
      <c r="N21" s="202">
        <v>0.09</v>
      </c>
      <c r="O21" s="202">
        <v>0.1</v>
      </c>
      <c r="P21" s="202">
        <v>0.13</v>
      </c>
      <c r="Q21" s="202">
        <v>0.18</v>
      </c>
      <c r="R21" s="202">
        <v>1.32</v>
      </c>
      <c r="S21" s="202">
        <v>0.65</v>
      </c>
      <c r="T21" s="202">
        <v>1.62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50.93</v>
      </c>
      <c r="AJ21" s="202">
        <v>0</v>
      </c>
      <c r="AK21" s="202">
        <v>3.74</v>
      </c>
      <c r="AL21" s="202">
        <v>0</v>
      </c>
      <c r="AM21" s="202">
        <v>0</v>
      </c>
      <c r="AN21" s="202">
        <v>0</v>
      </c>
      <c r="AO21" s="202">
        <v>45.24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16.68</v>
      </c>
      <c r="AV21" s="202">
        <v>0.05</v>
      </c>
      <c r="AW21" s="202">
        <v>0.13</v>
      </c>
      <c r="AX21" s="202">
        <v>0.11</v>
      </c>
      <c r="AY21" s="202">
        <v>1.42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8.4499999999999993</v>
      </c>
      <c r="H22" s="202">
        <v>0</v>
      </c>
      <c r="I22" s="202">
        <v>0</v>
      </c>
      <c r="J22" s="202">
        <v>10.83</v>
      </c>
      <c r="K22" s="202">
        <v>2.95</v>
      </c>
      <c r="L22" s="202">
        <v>7.91</v>
      </c>
      <c r="M22" s="202">
        <v>7.0000000000000007E-2</v>
      </c>
      <c r="N22" s="202">
        <v>0.09</v>
      </c>
      <c r="O22" s="202">
        <v>0.1</v>
      </c>
      <c r="P22" s="202">
        <v>0.13</v>
      </c>
      <c r="Q22" s="202">
        <v>0.18</v>
      </c>
      <c r="R22" s="202">
        <v>1.32</v>
      </c>
      <c r="S22" s="202">
        <v>0.65</v>
      </c>
      <c r="T22" s="202">
        <v>1.62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50.93</v>
      </c>
      <c r="AJ22" s="202">
        <v>0</v>
      </c>
      <c r="AK22" s="202">
        <v>3.74</v>
      </c>
      <c r="AL22" s="202">
        <v>0</v>
      </c>
      <c r="AM22" s="202">
        <v>0</v>
      </c>
      <c r="AN22" s="202">
        <v>0</v>
      </c>
      <c r="AO22" s="202">
        <v>45.24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16.68</v>
      </c>
      <c r="AV22" s="202">
        <v>0.05</v>
      </c>
      <c r="AW22" s="202">
        <v>0.13</v>
      </c>
      <c r="AX22" s="202">
        <v>0.11</v>
      </c>
      <c r="AY22" s="202">
        <v>1.42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8.4499999999999993</v>
      </c>
      <c r="H23" s="202">
        <v>0</v>
      </c>
      <c r="I23" s="202">
        <v>0</v>
      </c>
      <c r="J23" s="202">
        <v>10.83</v>
      </c>
      <c r="K23" s="202">
        <v>2.95</v>
      </c>
      <c r="L23" s="202">
        <v>7.91</v>
      </c>
      <c r="M23" s="202">
        <v>7.0000000000000007E-2</v>
      </c>
      <c r="N23" s="202">
        <v>0.09</v>
      </c>
      <c r="O23" s="202">
        <v>0.1</v>
      </c>
      <c r="P23" s="202">
        <v>0.13</v>
      </c>
      <c r="Q23" s="202">
        <v>0.18</v>
      </c>
      <c r="R23" s="202">
        <v>1.32</v>
      </c>
      <c r="S23" s="202">
        <v>0.65</v>
      </c>
      <c r="T23" s="202">
        <v>1.62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50.93</v>
      </c>
      <c r="AJ23" s="202">
        <v>0</v>
      </c>
      <c r="AK23" s="202">
        <v>3.74</v>
      </c>
      <c r="AL23" s="202">
        <v>0</v>
      </c>
      <c r="AM23" s="202">
        <v>0</v>
      </c>
      <c r="AN23" s="202">
        <v>0</v>
      </c>
      <c r="AO23" s="202">
        <v>45.24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16.68</v>
      </c>
      <c r="AV23" s="202">
        <v>0.05</v>
      </c>
      <c r="AW23" s="202">
        <v>0.13</v>
      </c>
      <c r="AX23" s="202">
        <v>0.1</v>
      </c>
      <c r="AY23" s="202">
        <v>1.42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8.4499999999999993</v>
      </c>
      <c r="H24" s="202">
        <v>0</v>
      </c>
      <c r="I24" s="202">
        <v>0</v>
      </c>
      <c r="J24" s="202">
        <v>10.83</v>
      </c>
      <c r="K24" s="202">
        <v>2.95</v>
      </c>
      <c r="L24" s="202">
        <v>7.91</v>
      </c>
      <c r="M24" s="202">
        <v>7.0000000000000007E-2</v>
      </c>
      <c r="N24" s="202">
        <v>0.09</v>
      </c>
      <c r="O24" s="202">
        <v>0.1</v>
      </c>
      <c r="P24" s="202">
        <v>0.13</v>
      </c>
      <c r="Q24" s="202">
        <v>0.18</v>
      </c>
      <c r="R24" s="202">
        <v>1.32</v>
      </c>
      <c r="S24" s="202">
        <v>0.65</v>
      </c>
      <c r="T24" s="202">
        <v>1.62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50.93</v>
      </c>
      <c r="AJ24" s="202">
        <v>0</v>
      </c>
      <c r="AK24" s="202">
        <v>3.74</v>
      </c>
      <c r="AL24" s="202">
        <v>0</v>
      </c>
      <c r="AM24" s="202">
        <v>0</v>
      </c>
      <c r="AN24" s="202">
        <v>0</v>
      </c>
      <c r="AO24" s="202">
        <v>45.24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16.68</v>
      </c>
      <c r="AV24" s="202">
        <v>0.05</v>
      </c>
      <c r="AW24" s="202">
        <v>0.13</v>
      </c>
      <c r="AX24" s="202">
        <v>0.1</v>
      </c>
      <c r="AY24" s="202">
        <v>1.42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8.4499999999999993</v>
      </c>
      <c r="H25" s="202">
        <v>0</v>
      </c>
      <c r="I25" s="202">
        <v>0</v>
      </c>
      <c r="J25" s="202">
        <v>10.83</v>
      </c>
      <c r="K25" s="202">
        <v>2.95</v>
      </c>
      <c r="L25" s="202">
        <v>7.91</v>
      </c>
      <c r="M25" s="202">
        <v>7.0000000000000007E-2</v>
      </c>
      <c r="N25" s="202">
        <v>0.09</v>
      </c>
      <c r="O25" s="202">
        <v>0.1</v>
      </c>
      <c r="P25" s="202">
        <v>0.13</v>
      </c>
      <c r="Q25" s="202">
        <v>0.18</v>
      </c>
      <c r="R25" s="202">
        <v>1.32</v>
      </c>
      <c r="S25" s="202">
        <v>0.65</v>
      </c>
      <c r="T25" s="202">
        <v>1.62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50.93</v>
      </c>
      <c r="AJ25" s="202">
        <v>0</v>
      </c>
      <c r="AK25" s="202">
        <v>3.74</v>
      </c>
      <c r="AL25" s="202">
        <v>0</v>
      </c>
      <c r="AM25" s="202">
        <v>0</v>
      </c>
      <c r="AN25" s="202">
        <v>0</v>
      </c>
      <c r="AO25" s="202">
        <v>45.24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16.68</v>
      </c>
      <c r="AV25" s="202">
        <v>0.05</v>
      </c>
      <c r="AW25" s="202">
        <v>0.13</v>
      </c>
      <c r="AX25" s="202">
        <v>0.1</v>
      </c>
      <c r="AY25" s="202">
        <v>1.42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8.4499999999999993</v>
      </c>
      <c r="H26" s="202">
        <v>0</v>
      </c>
      <c r="I26" s="202">
        <v>0</v>
      </c>
      <c r="J26" s="202">
        <v>10.83</v>
      </c>
      <c r="K26" s="202">
        <v>2.95</v>
      </c>
      <c r="L26" s="202">
        <v>7.91</v>
      </c>
      <c r="M26" s="202">
        <v>7.0000000000000007E-2</v>
      </c>
      <c r="N26" s="202">
        <v>0.09</v>
      </c>
      <c r="O26" s="202">
        <v>0.1</v>
      </c>
      <c r="P26" s="202">
        <v>0.13</v>
      </c>
      <c r="Q26" s="202">
        <v>0.18</v>
      </c>
      <c r="R26" s="202">
        <v>1.32</v>
      </c>
      <c r="S26" s="202">
        <v>0.65</v>
      </c>
      <c r="T26" s="202">
        <v>1.62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50.93</v>
      </c>
      <c r="AJ26" s="202">
        <v>0</v>
      </c>
      <c r="AK26" s="202">
        <v>3.74</v>
      </c>
      <c r="AL26" s="202">
        <v>0</v>
      </c>
      <c r="AM26" s="202">
        <v>0</v>
      </c>
      <c r="AN26" s="202">
        <v>0</v>
      </c>
      <c r="AO26" s="202">
        <v>45.24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16.68</v>
      </c>
      <c r="AV26" s="202">
        <v>0.05</v>
      </c>
      <c r="AW26" s="202">
        <v>0.13</v>
      </c>
      <c r="AX26" s="202">
        <v>0.1</v>
      </c>
      <c r="AY26" s="202">
        <v>1.42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8.4499999999999993</v>
      </c>
      <c r="H27" s="202">
        <v>0</v>
      </c>
      <c r="I27" s="202">
        <v>0</v>
      </c>
      <c r="J27" s="202">
        <v>10.83</v>
      </c>
      <c r="K27" s="202">
        <v>2.95</v>
      </c>
      <c r="L27" s="202">
        <v>7.91</v>
      </c>
      <c r="M27" s="202">
        <v>7.0000000000000007E-2</v>
      </c>
      <c r="N27" s="202">
        <v>0.09</v>
      </c>
      <c r="O27" s="202">
        <v>0.1</v>
      </c>
      <c r="P27" s="202">
        <v>0.13</v>
      </c>
      <c r="Q27" s="202">
        <v>0.18</v>
      </c>
      <c r="R27" s="202">
        <v>1.32</v>
      </c>
      <c r="S27" s="202">
        <v>0.65</v>
      </c>
      <c r="T27" s="202">
        <v>1.62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50.93</v>
      </c>
      <c r="AJ27" s="202">
        <v>0</v>
      </c>
      <c r="AK27" s="202">
        <v>3.74</v>
      </c>
      <c r="AL27" s="202">
        <v>0</v>
      </c>
      <c r="AM27" s="202">
        <v>0</v>
      </c>
      <c r="AN27" s="202">
        <v>0</v>
      </c>
      <c r="AO27" s="202">
        <v>45.24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16.68</v>
      </c>
      <c r="AV27" s="202">
        <v>0.05</v>
      </c>
      <c r="AW27" s="202">
        <v>0.13</v>
      </c>
      <c r="AX27" s="202">
        <v>0.1</v>
      </c>
      <c r="AY27" s="202">
        <v>1.42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8.4499999999999993</v>
      </c>
      <c r="H28" s="202">
        <v>0</v>
      </c>
      <c r="I28" s="202">
        <v>0</v>
      </c>
      <c r="J28" s="202">
        <v>10.83</v>
      </c>
      <c r="K28" s="202">
        <v>2.95</v>
      </c>
      <c r="L28" s="202">
        <v>7.91</v>
      </c>
      <c r="M28" s="202">
        <v>7.0000000000000007E-2</v>
      </c>
      <c r="N28" s="202">
        <v>0.09</v>
      </c>
      <c r="O28" s="202">
        <v>0.1</v>
      </c>
      <c r="P28" s="202">
        <v>0.13</v>
      </c>
      <c r="Q28" s="202">
        <v>0.18</v>
      </c>
      <c r="R28" s="202">
        <v>1.32</v>
      </c>
      <c r="S28" s="202">
        <v>0.65</v>
      </c>
      <c r="T28" s="202">
        <v>1.62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50.93</v>
      </c>
      <c r="AJ28" s="202">
        <v>0</v>
      </c>
      <c r="AK28" s="202">
        <v>3.74</v>
      </c>
      <c r="AL28" s="202">
        <v>0</v>
      </c>
      <c r="AM28" s="202">
        <v>0</v>
      </c>
      <c r="AN28" s="202">
        <v>0</v>
      </c>
      <c r="AO28" s="202">
        <v>45.24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16.68</v>
      </c>
      <c r="AV28" s="202">
        <v>0.05</v>
      </c>
      <c r="AW28" s="202">
        <v>0.13</v>
      </c>
      <c r="AX28" s="202">
        <v>0.1</v>
      </c>
      <c r="AY28" s="202">
        <v>1.42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8.4499999999999993</v>
      </c>
      <c r="H29" s="202">
        <v>0</v>
      </c>
      <c r="I29" s="202">
        <v>0</v>
      </c>
      <c r="J29" s="202">
        <v>10.83</v>
      </c>
      <c r="K29" s="202">
        <v>2.95</v>
      </c>
      <c r="L29" s="202">
        <v>7.91</v>
      </c>
      <c r="M29" s="202">
        <v>7.0000000000000007E-2</v>
      </c>
      <c r="N29" s="202">
        <v>0.09</v>
      </c>
      <c r="O29" s="202">
        <v>0.1</v>
      </c>
      <c r="P29" s="202">
        <v>0.13</v>
      </c>
      <c r="Q29" s="202">
        <v>0.18</v>
      </c>
      <c r="R29" s="202">
        <v>1.32</v>
      </c>
      <c r="S29" s="202">
        <v>0.65</v>
      </c>
      <c r="T29" s="202">
        <v>1.62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50.93</v>
      </c>
      <c r="AJ29" s="202">
        <v>0</v>
      </c>
      <c r="AK29" s="202">
        <v>3.74</v>
      </c>
      <c r="AL29" s="202">
        <v>0</v>
      </c>
      <c r="AM29" s="202">
        <v>0</v>
      </c>
      <c r="AN29" s="202">
        <v>0</v>
      </c>
      <c r="AO29" s="202">
        <v>45.24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16.68</v>
      </c>
      <c r="AV29" s="202">
        <v>0.05</v>
      </c>
      <c r="AW29" s="202">
        <v>0.13</v>
      </c>
      <c r="AX29" s="202">
        <v>0.1</v>
      </c>
      <c r="AY29" s="202">
        <v>1.42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8.4499999999999993</v>
      </c>
      <c r="H30" s="202">
        <v>0</v>
      </c>
      <c r="I30" s="202">
        <v>0</v>
      </c>
      <c r="J30" s="202">
        <v>10.83</v>
      </c>
      <c r="K30" s="202">
        <v>2.95</v>
      </c>
      <c r="L30" s="202">
        <v>7.91</v>
      </c>
      <c r="M30" s="202">
        <v>7.0000000000000007E-2</v>
      </c>
      <c r="N30" s="202">
        <v>0.09</v>
      </c>
      <c r="O30" s="202">
        <v>0.1</v>
      </c>
      <c r="P30" s="202">
        <v>0.13</v>
      </c>
      <c r="Q30" s="202">
        <v>0.18</v>
      </c>
      <c r="R30" s="202">
        <v>1.32</v>
      </c>
      <c r="S30" s="202">
        <v>0.65</v>
      </c>
      <c r="T30" s="202">
        <v>1.62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50.93</v>
      </c>
      <c r="AJ30" s="202">
        <v>0</v>
      </c>
      <c r="AK30" s="202">
        <v>3.74</v>
      </c>
      <c r="AL30" s="202">
        <v>0</v>
      </c>
      <c r="AM30" s="202">
        <v>0</v>
      </c>
      <c r="AN30" s="202">
        <v>0</v>
      </c>
      <c r="AO30" s="202">
        <v>45.24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16.68</v>
      </c>
      <c r="AV30" s="202">
        <v>0.05</v>
      </c>
      <c r="AW30" s="202">
        <v>0.13</v>
      </c>
      <c r="AX30" s="202">
        <v>0.1</v>
      </c>
      <c r="AY30" s="202">
        <v>1.42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8.4499999999999993</v>
      </c>
      <c r="H31" s="202">
        <v>0</v>
      </c>
      <c r="I31" s="202">
        <v>0</v>
      </c>
      <c r="J31" s="202">
        <v>10.83</v>
      </c>
      <c r="K31" s="202">
        <v>2.95</v>
      </c>
      <c r="L31" s="202">
        <v>7.91</v>
      </c>
      <c r="M31" s="202">
        <v>7.0000000000000007E-2</v>
      </c>
      <c r="N31" s="202">
        <v>0.09</v>
      </c>
      <c r="O31" s="202">
        <v>0.1</v>
      </c>
      <c r="P31" s="202">
        <v>0.13</v>
      </c>
      <c r="Q31" s="202">
        <v>0.18</v>
      </c>
      <c r="R31" s="202">
        <v>1.32</v>
      </c>
      <c r="S31" s="202">
        <v>0.65</v>
      </c>
      <c r="T31" s="202">
        <v>1.62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50.93</v>
      </c>
      <c r="AJ31" s="202">
        <v>0</v>
      </c>
      <c r="AK31" s="202">
        <v>3.74</v>
      </c>
      <c r="AL31" s="202">
        <v>0</v>
      </c>
      <c r="AM31" s="202">
        <v>0</v>
      </c>
      <c r="AN31" s="202">
        <v>0</v>
      </c>
      <c r="AO31" s="202">
        <v>45.24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16.68</v>
      </c>
      <c r="AV31" s="202">
        <v>0.05</v>
      </c>
      <c r="AW31" s="202">
        <v>0.13</v>
      </c>
      <c r="AX31" s="202">
        <v>0.1</v>
      </c>
      <c r="AY31" s="202">
        <v>1.42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8.4499999999999993</v>
      </c>
      <c r="H32" s="202">
        <v>0</v>
      </c>
      <c r="I32" s="202">
        <v>0</v>
      </c>
      <c r="J32" s="202">
        <v>10.83</v>
      </c>
      <c r="K32" s="202">
        <v>2.95</v>
      </c>
      <c r="L32" s="202">
        <v>7.91</v>
      </c>
      <c r="M32" s="202">
        <v>7.0000000000000007E-2</v>
      </c>
      <c r="N32" s="202">
        <v>0.09</v>
      </c>
      <c r="O32" s="202">
        <v>0.1</v>
      </c>
      <c r="P32" s="202">
        <v>0.14000000000000001</v>
      </c>
      <c r="Q32" s="202">
        <v>0.18</v>
      </c>
      <c r="R32" s="202">
        <v>1.32</v>
      </c>
      <c r="S32" s="202">
        <v>0.65</v>
      </c>
      <c r="T32" s="202">
        <v>1.62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50.93</v>
      </c>
      <c r="AJ32" s="202">
        <v>0</v>
      </c>
      <c r="AK32" s="202">
        <v>3.74</v>
      </c>
      <c r="AL32" s="202">
        <v>0</v>
      </c>
      <c r="AM32" s="202">
        <v>0</v>
      </c>
      <c r="AN32" s="202">
        <v>0</v>
      </c>
      <c r="AO32" s="202">
        <v>45.24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16.68</v>
      </c>
      <c r="AV32" s="202">
        <v>0.05</v>
      </c>
      <c r="AW32" s="202">
        <v>0.13</v>
      </c>
      <c r="AX32" s="202">
        <v>0.1</v>
      </c>
      <c r="AY32" s="202">
        <v>1.42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8.4499999999999993</v>
      </c>
      <c r="H33" s="202">
        <v>0</v>
      </c>
      <c r="I33" s="202">
        <v>0</v>
      </c>
      <c r="J33" s="202">
        <v>10.83</v>
      </c>
      <c r="K33" s="202">
        <v>2.95</v>
      </c>
      <c r="L33" s="202">
        <v>7.91</v>
      </c>
      <c r="M33" s="202">
        <v>7.0000000000000007E-2</v>
      </c>
      <c r="N33" s="202">
        <v>0.09</v>
      </c>
      <c r="O33" s="202">
        <v>0.1</v>
      </c>
      <c r="P33" s="202">
        <v>0.15</v>
      </c>
      <c r="Q33" s="202">
        <v>0.18</v>
      </c>
      <c r="R33" s="202">
        <v>1.32</v>
      </c>
      <c r="S33" s="202">
        <v>0.65</v>
      </c>
      <c r="T33" s="202">
        <v>1.62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50.93</v>
      </c>
      <c r="AJ33" s="202">
        <v>0</v>
      </c>
      <c r="AK33" s="202">
        <v>3.74</v>
      </c>
      <c r="AL33" s="202">
        <v>0</v>
      </c>
      <c r="AM33" s="202">
        <v>0</v>
      </c>
      <c r="AN33" s="202">
        <v>0</v>
      </c>
      <c r="AO33" s="202">
        <v>45.24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16.68</v>
      </c>
      <c r="AV33" s="202">
        <v>0.05</v>
      </c>
      <c r="AW33" s="202">
        <v>0.13</v>
      </c>
      <c r="AX33" s="202">
        <v>0.1</v>
      </c>
      <c r="AY33" s="202">
        <v>1.42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8.4499999999999993</v>
      </c>
      <c r="H34" s="202">
        <v>0</v>
      </c>
      <c r="I34" s="202">
        <v>0</v>
      </c>
      <c r="J34" s="202">
        <v>10.83</v>
      </c>
      <c r="K34" s="202">
        <v>2.95</v>
      </c>
      <c r="L34" s="202">
        <v>7.91</v>
      </c>
      <c r="M34" s="202">
        <v>7.0000000000000007E-2</v>
      </c>
      <c r="N34" s="202">
        <v>0.09</v>
      </c>
      <c r="O34" s="202">
        <v>0.1</v>
      </c>
      <c r="P34" s="202">
        <v>0.15</v>
      </c>
      <c r="Q34" s="202">
        <v>0.18</v>
      </c>
      <c r="R34" s="202">
        <v>1.32</v>
      </c>
      <c r="S34" s="202">
        <v>0.65</v>
      </c>
      <c r="T34" s="202">
        <v>1.62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50.93</v>
      </c>
      <c r="AJ34" s="202">
        <v>0</v>
      </c>
      <c r="AK34" s="202">
        <v>3.74</v>
      </c>
      <c r="AL34" s="202">
        <v>0</v>
      </c>
      <c r="AM34" s="202">
        <v>0</v>
      </c>
      <c r="AN34" s="202">
        <v>0</v>
      </c>
      <c r="AO34" s="202">
        <v>45.24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16.68</v>
      </c>
      <c r="AV34" s="202">
        <v>0.05</v>
      </c>
      <c r="AW34" s="202">
        <v>0.13</v>
      </c>
      <c r="AX34" s="202">
        <v>0.1</v>
      </c>
      <c r="AY34" s="202">
        <v>1.42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8.4499999999999993</v>
      </c>
      <c r="H35" s="202">
        <v>0</v>
      </c>
      <c r="I35" s="202">
        <v>0</v>
      </c>
      <c r="J35" s="202">
        <v>10.56</v>
      </c>
      <c r="K35" s="202">
        <v>2.95</v>
      </c>
      <c r="L35" s="202">
        <v>7.91</v>
      </c>
      <c r="M35" s="202">
        <v>7.0000000000000007E-2</v>
      </c>
      <c r="N35" s="202">
        <v>0.09</v>
      </c>
      <c r="O35" s="202">
        <v>0.1</v>
      </c>
      <c r="P35" s="202">
        <v>0.15</v>
      </c>
      <c r="Q35" s="202">
        <v>0.18</v>
      </c>
      <c r="R35" s="202">
        <v>1.32</v>
      </c>
      <c r="S35" s="202">
        <v>0.65</v>
      </c>
      <c r="T35" s="202">
        <v>1.62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50.93</v>
      </c>
      <c r="AJ35" s="202">
        <v>0</v>
      </c>
      <c r="AK35" s="202">
        <v>3.74</v>
      </c>
      <c r="AL35" s="202">
        <v>0</v>
      </c>
      <c r="AM35" s="202">
        <v>0</v>
      </c>
      <c r="AN35" s="202">
        <v>0</v>
      </c>
      <c r="AO35" s="202">
        <v>45.24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16.68</v>
      </c>
      <c r="AV35" s="202">
        <v>0.05</v>
      </c>
      <c r="AW35" s="202">
        <v>0.13</v>
      </c>
      <c r="AX35" s="202">
        <v>0.1</v>
      </c>
      <c r="AY35" s="202">
        <v>1.42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8.4499999999999993</v>
      </c>
      <c r="H36" s="202">
        <v>0</v>
      </c>
      <c r="I36" s="202">
        <v>0</v>
      </c>
      <c r="J36" s="202">
        <v>10.56</v>
      </c>
      <c r="K36" s="202">
        <v>2.95</v>
      </c>
      <c r="L36" s="202">
        <v>7.91</v>
      </c>
      <c r="M36" s="202">
        <v>7.0000000000000007E-2</v>
      </c>
      <c r="N36" s="202">
        <v>0.09</v>
      </c>
      <c r="O36" s="202">
        <v>0.1</v>
      </c>
      <c r="P36" s="202">
        <v>0.15</v>
      </c>
      <c r="Q36" s="202">
        <v>0.18</v>
      </c>
      <c r="R36" s="202">
        <v>1.32</v>
      </c>
      <c r="S36" s="202">
        <v>0.65</v>
      </c>
      <c r="T36" s="202">
        <v>1.62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50.93</v>
      </c>
      <c r="AJ36" s="202">
        <v>0</v>
      </c>
      <c r="AK36" s="202">
        <v>3.74</v>
      </c>
      <c r="AL36" s="202">
        <v>0</v>
      </c>
      <c r="AM36" s="202">
        <v>0</v>
      </c>
      <c r="AN36" s="202">
        <v>0</v>
      </c>
      <c r="AO36" s="202">
        <v>45.24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16.68</v>
      </c>
      <c r="AV36" s="202">
        <v>0.05</v>
      </c>
      <c r="AW36" s="202">
        <v>0.13</v>
      </c>
      <c r="AX36" s="202">
        <v>0.1</v>
      </c>
      <c r="AY36" s="202">
        <v>1.42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8.4499999999999993</v>
      </c>
      <c r="H37" s="202">
        <v>0</v>
      </c>
      <c r="I37" s="202">
        <v>0</v>
      </c>
      <c r="J37" s="202">
        <v>10.56</v>
      </c>
      <c r="K37" s="202">
        <v>2.95</v>
      </c>
      <c r="L37" s="202">
        <v>7.91</v>
      </c>
      <c r="M37" s="202">
        <v>7.0000000000000007E-2</v>
      </c>
      <c r="N37" s="202">
        <v>0.09</v>
      </c>
      <c r="O37" s="202">
        <v>0.1</v>
      </c>
      <c r="P37" s="202">
        <v>0.15</v>
      </c>
      <c r="Q37" s="202">
        <v>0.18</v>
      </c>
      <c r="R37" s="202">
        <v>1.32</v>
      </c>
      <c r="S37" s="202">
        <v>0.65</v>
      </c>
      <c r="T37" s="202">
        <v>1.62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50.93</v>
      </c>
      <c r="AJ37" s="202">
        <v>0</v>
      </c>
      <c r="AK37" s="202">
        <v>3.74</v>
      </c>
      <c r="AL37" s="202">
        <v>0</v>
      </c>
      <c r="AM37" s="202">
        <v>0</v>
      </c>
      <c r="AN37" s="202">
        <v>0</v>
      </c>
      <c r="AO37" s="202">
        <v>45.24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16.68</v>
      </c>
      <c r="AV37" s="202">
        <v>0.05</v>
      </c>
      <c r="AW37" s="202">
        <v>0.13</v>
      </c>
      <c r="AX37" s="202">
        <v>0.1</v>
      </c>
      <c r="AY37" s="202">
        <v>1.42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8.4499999999999993</v>
      </c>
      <c r="H38" s="202">
        <v>0</v>
      </c>
      <c r="I38" s="202">
        <v>0</v>
      </c>
      <c r="J38" s="202">
        <v>10.56</v>
      </c>
      <c r="K38" s="202">
        <v>2.95</v>
      </c>
      <c r="L38" s="202">
        <v>7.91</v>
      </c>
      <c r="M38" s="202">
        <v>7.0000000000000007E-2</v>
      </c>
      <c r="N38" s="202">
        <v>0.09</v>
      </c>
      <c r="O38" s="202">
        <v>0.1</v>
      </c>
      <c r="P38" s="202">
        <v>0.15</v>
      </c>
      <c r="Q38" s="202">
        <v>0.18</v>
      </c>
      <c r="R38" s="202">
        <v>1.32</v>
      </c>
      <c r="S38" s="202">
        <v>0.65</v>
      </c>
      <c r="T38" s="202">
        <v>1.62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50.93</v>
      </c>
      <c r="AJ38" s="202">
        <v>0</v>
      </c>
      <c r="AK38" s="202">
        <v>3.74</v>
      </c>
      <c r="AL38" s="202">
        <v>0</v>
      </c>
      <c r="AM38" s="202">
        <v>0</v>
      </c>
      <c r="AN38" s="202">
        <v>0</v>
      </c>
      <c r="AO38" s="202">
        <v>45.24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16.68</v>
      </c>
      <c r="AV38" s="202">
        <v>0.05</v>
      </c>
      <c r="AW38" s="202">
        <v>0.13</v>
      </c>
      <c r="AX38" s="202">
        <v>0.1</v>
      </c>
      <c r="AY38" s="202">
        <v>1.42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8.4499999999999993</v>
      </c>
      <c r="H39" s="202">
        <v>0</v>
      </c>
      <c r="I39" s="202">
        <v>0</v>
      </c>
      <c r="J39" s="202">
        <v>10.56</v>
      </c>
      <c r="K39" s="202">
        <v>2.95</v>
      </c>
      <c r="L39" s="202">
        <v>7.91</v>
      </c>
      <c r="M39" s="202">
        <v>7.0000000000000007E-2</v>
      </c>
      <c r="N39" s="202">
        <v>0.09</v>
      </c>
      <c r="O39" s="202">
        <v>0.1</v>
      </c>
      <c r="P39" s="202">
        <v>0.15</v>
      </c>
      <c r="Q39" s="202">
        <v>0.18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50.93</v>
      </c>
      <c r="AJ39" s="202">
        <v>0</v>
      </c>
      <c r="AK39" s="202">
        <v>3.74</v>
      </c>
      <c r="AL39" s="202">
        <v>0</v>
      </c>
      <c r="AM39" s="202">
        <v>0</v>
      </c>
      <c r="AN39" s="202">
        <v>0</v>
      </c>
      <c r="AO39" s="202">
        <v>43.78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16.68</v>
      </c>
      <c r="AV39" s="202">
        <v>0.05</v>
      </c>
      <c r="AW39" s="202">
        <v>0.13</v>
      </c>
      <c r="AX39" s="202">
        <v>0.1</v>
      </c>
      <c r="AY39" s="202">
        <v>1.42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8.4499999999999993</v>
      </c>
      <c r="H40" s="202">
        <v>0</v>
      </c>
      <c r="I40" s="202">
        <v>0</v>
      </c>
      <c r="J40" s="202">
        <v>10.56</v>
      </c>
      <c r="K40" s="202">
        <v>2.95</v>
      </c>
      <c r="L40" s="202">
        <v>7.91</v>
      </c>
      <c r="M40" s="202">
        <v>7.0000000000000007E-2</v>
      </c>
      <c r="N40" s="202">
        <v>0.09</v>
      </c>
      <c r="O40" s="202">
        <v>0.1</v>
      </c>
      <c r="P40" s="202">
        <v>0.15</v>
      </c>
      <c r="Q40" s="202">
        <v>0.18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50.93</v>
      </c>
      <c r="AJ40" s="202">
        <v>0</v>
      </c>
      <c r="AK40" s="202">
        <v>3.74</v>
      </c>
      <c r="AL40" s="202">
        <v>0</v>
      </c>
      <c r="AM40" s="202">
        <v>0</v>
      </c>
      <c r="AN40" s="202">
        <v>0</v>
      </c>
      <c r="AO40" s="202">
        <v>43.78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16.68</v>
      </c>
      <c r="AV40" s="202">
        <v>0.05</v>
      </c>
      <c r="AW40" s="202">
        <v>0.13</v>
      </c>
      <c r="AX40" s="202">
        <v>0.1</v>
      </c>
      <c r="AY40" s="202">
        <v>1.42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8.4499999999999993</v>
      </c>
      <c r="H41" s="202">
        <v>0</v>
      </c>
      <c r="I41" s="202">
        <v>0</v>
      </c>
      <c r="J41" s="202">
        <v>10.56</v>
      </c>
      <c r="K41" s="202">
        <v>2.95</v>
      </c>
      <c r="L41" s="202">
        <v>7.91</v>
      </c>
      <c r="M41" s="202">
        <v>7.0000000000000007E-2</v>
      </c>
      <c r="N41" s="202">
        <v>0.09</v>
      </c>
      <c r="O41" s="202">
        <v>0.1</v>
      </c>
      <c r="P41" s="202">
        <v>0.15</v>
      </c>
      <c r="Q41" s="202">
        <v>0.18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50.93</v>
      </c>
      <c r="AJ41" s="202">
        <v>0</v>
      </c>
      <c r="AK41" s="202">
        <v>3.74</v>
      </c>
      <c r="AL41" s="202">
        <v>0</v>
      </c>
      <c r="AM41" s="202">
        <v>0</v>
      </c>
      <c r="AN41" s="202">
        <v>0</v>
      </c>
      <c r="AO41" s="202">
        <v>43.78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0.05</v>
      </c>
      <c r="AW41" s="202">
        <v>0.13</v>
      </c>
      <c r="AX41" s="202">
        <v>0.1</v>
      </c>
      <c r="AY41" s="202">
        <v>1.42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8.4499999999999993</v>
      </c>
      <c r="H42" s="202">
        <v>0</v>
      </c>
      <c r="I42" s="202">
        <v>0</v>
      </c>
      <c r="J42" s="202">
        <v>10.56</v>
      </c>
      <c r="K42" s="202">
        <v>2.95</v>
      </c>
      <c r="L42" s="202">
        <v>7.91</v>
      </c>
      <c r="M42" s="202">
        <v>7.0000000000000007E-2</v>
      </c>
      <c r="N42" s="202">
        <v>0.09</v>
      </c>
      <c r="O42" s="202">
        <v>0.1</v>
      </c>
      <c r="P42" s="202">
        <v>0.15</v>
      </c>
      <c r="Q42" s="202">
        <v>0.18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50.93</v>
      </c>
      <c r="AJ42" s="202">
        <v>0</v>
      </c>
      <c r="AK42" s="202">
        <v>3.74</v>
      </c>
      <c r="AL42" s="202">
        <v>0</v>
      </c>
      <c r="AM42" s="202">
        <v>0</v>
      </c>
      <c r="AN42" s="202">
        <v>0</v>
      </c>
      <c r="AO42" s="202">
        <v>43.78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0.05</v>
      </c>
      <c r="AW42" s="202">
        <v>0.13</v>
      </c>
      <c r="AX42" s="202">
        <v>0.1</v>
      </c>
      <c r="AY42" s="202">
        <v>1.42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8.42</v>
      </c>
      <c r="H43" s="202">
        <v>0</v>
      </c>
      <c r="I43" s="202">
        <v>0</v>
      </c>
      <c r="J43" s="202">
        <v>10.56</v>
      </c>
      <c r="K43" s="202">
        <v>2.95</v>
      </c>
      <c r="L43" s="202">
        <v>7.91</v>
      </c>
      <c r="M43" s="202">
        <v>7.0000000000000007E-2</v>
      </c>
      <c r="N43" s="202">
        <v>0.09</v>
      </c>
      <c r="O43" s="202">
        <v>0.1</v>
      </c>
      <c r="P43" s="202">
        <v>0.15</v>
      </c>
      <c r="Q43" s="202">
        <v>0.18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52.42</v>
      </c>
      <c r="AJ43" s="202">
        <v>0</v>
      </c>
      <c r="AK43" s="202">
        <v>3.74</v>
      </c>
      <c r="AL43" s="202">
        <v>0</v>
      </c>
      <c r="AM43" s="202">
        <v>0</v>
      </c>
      <c r="AN43" s="202">
        <v>0</v>
      </c>
      <c r="AO43" s="202">
        <v>43.78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0.05</v>
      </c>
      <c r="AW43" s="202">
        <v>0.13</v>
      </c>
      <c r="AX43" s="202">
        <v>0.1</v>
      </c>
      <c r="AY43" s="202">
        <v>1.42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8.42</v>
      </c>
      <c r="H44" s="202">
        <v>0</v>
      </c>
      <c r="I44" s="202">
        <v>0</v>
      </c>
      <c r="J44" s="202">
        <v>10.56</v>
      </c>
      <c r="K44" s="202">
        <v>2.95</v>
      </c>
      <c r="L44" s="202">
        <v>7.91</v>
      </c>
      <c r="M44" s="202">
        <v>7.0000000000000007E-2</v>
      </c>
      <c r="N44" s="202">
        <v>0.09</v>
      </c>
      <c r="O44" s="202">
        <v>0.1</v>
      </c>
      <c r="P44" s="202">
        <v>0.15</v>
      </c>
      <c r="Q44" s="202">
        <v>0.18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52.42</v>
      </c>
      <c r="AJ44" s="202">
        <v>0</v>
      </c>
      <c r="AK44" s="202">
        <v>3.74</v>
      </c>
      <c r="AL44" s="202">
        <v>0</v>
      </c>
      <c r="AM44" s="202">
        <v>0</v>
      </c>
      <c r="AN44" s="202">
        <v>0</v>
      </c>
      <c r="AO44" s="202">
        <v>43.78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0.05</v>
      </c>
      <c r="AW44" s="202">
        <v>0.13</v>
      </c>
      <c r="AX44" s="202">
        <v>0.1</v>
      </c>
      <c r="AY44" s="202">
        <v>1.42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8.42</v>
      </c>
      <c r="H45" s="202">
        <v>0</v>
      </c>
      <c r="I45" s="202">
        <v>0</v>
      </c>
      <c r="J45" s="202">
        <v>10.56</v>
      </c>
      <c r="K45" s="202">
        <v>2.95</v>
      </c>
      <c r="L45" s="202">
        <v>7.91</v>
      </c>
      <c r="M45" s="202">
        <v>7.0000000000000007E-2</v>
      </c>
      <c r="N45" s="202">
        <v>0.09</v>
      </c>
      <c r="O45" s="202">
        <v>0.1</v>
      </c>
      <c r="P45" s="202">
        <v>0.15</v>
      </c>
      <c r="Q45" s="202">
        <v>0.18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52.42</v>
      </c>
      <c r="AJ45" s="202">
        <v>0</v>
      </c>
      <c r="AK45" s="202">
        <v>3.74</v>
      </c>
      <c r="AL45" s="202">
        <v>0</v>
      </c>
      <c r="AM45" s="202">
        <v>0</v>
      </c>
      <c r="AN45" s="202">
        <v>0</v>
      </c>
      <c r="AO45" s="202">
        <v>43.78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0.05</v>
      </c>
      <c r="AW45" s="202">
        <v>0.13</v>
      </c>
      <c r="AX45" s="202">
        <v>0.09</v>
      </c>
      <c r="AY45" s="202">
        <v>1.42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8.42</v>
      </c>
      <c r="H46" s="202">
        <v>0</v>
      </c>
      <c r="I46" s="202">
        <v>0</v>
      </c>
      <c r="J46" s="202">
        <v>10.56</v>
      </c>
      <c r="K46" s="202">
        <v>2.95</v>
      </c>
      <c r="L46" s="202">
        <v>7.91</v>
      </c>
      <c r="M46" s="202">
        <v>7.0000000000000007E-2</v>
      </c>
      <c r="N46" s="202">
        <v>0.09</v>
      </c>
      <c r="O46" s="202">
        <v>0.1</v>
      </c>
      <c r="P46" s="202">
        <v>0.15</v>
      </c>
      <c r="Q46" s="202">
        <v>0.18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50.33</v>
      </c>
      <c r="AJ46" s="202">
        <v>0</v>
      </c>
      <c r="AK46" s="202">
        <v>3.74</v>
      </c>
      <c r="AL46" s="202">
        <v>0</v>
      </c>
      <c r="AM46" s="202">
        <v>0</v>
      </c>
      <c r="AN46" s="202">
        <v>0</v>
      </c>
      <c r="AO46" s="202">
        <v>43.78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0.05</v>
      </c>
      <c r="AW46" s="202">
        <v>0.13</v>
      </c>
      <c r="AX46" s="202">
        <v>0.09</v>
      </c>
      <c r="AY46" s="202">
        <v>1.42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8.42</v>
      </c>
      <c r="H47" s="202">
        <v>0</v>
      </c>
      <c r="I47" s="202">
        <v>0</v>
      </c>
      <c r="J47" s="202">
        <v>10.56</v>
      </c>
      <c r="K47" s="202">
        <v>2.95</v>
      </c>
      <c r="L47" s="202">
        <v>7.91</v>
      </c>
      <c r="M47" s="202">
        <v>7.0000000000000007E-2</v>
      </c>
      <c r="N47" s="202">
        <v>0.09</v>
      </c>
      <c r="O47" s="202">
        <v>0.1</v>
      </c>
      <c r="P47" s="202">
        <v>0.45</v>
      </c>
      <c r="Q47" s="202">
        <v>0.18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50.33</v>
      </c>
      <c r="AJ47" s="202">
        <v>0</v>
      </c>
      <c r="AK47" s="202">
        <v>3.74</v>
      </c>
      <c r="AL47" s="202">
        <v>0</v>
      </c>
      <c r="AM47" s="202">
        <v>0</v>
      </c>
      <c r="AN47" s="202">
        <v>0</v>
      </c>
      <c r="AO47" s="202">
        <v>43.78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0.05</v>
      </c>
      <c r="AW47" s="202">
        <v>0.13</v>
      </c>
      <c r="AX47" s="202">
        <v>0.09</v>
      </c>
      <c r="AY47" s="202">
        <v>1.42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8.42</v>
      </c>
      <c r="H48" s="202">
        <v>0</v>
      </c>
      <c r="I48" s="202">
        <v>0</v>
      </c>
      <c r="J48" s="202">
        <v>10.56</v>
      </c>
      <c r="K48" s="202">
        <v>2.95</v>
      </c>
      <c r="L48" s="202">
        <v>7.91</v>
      </c>
      <c r="M48" s="202">
        <v>7.0000000000000007E-2</v>
      </c>
      <c r="N48" s="202">
        <v>0.09</v>
      </c>
      <c r="O48" s="202">
        <v>0.1</v>
      </c>
      <c r="P48" s="202">
        <v>0.45</v>
      </c>
      <c r="Q48" s="202">
        <v>0.18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50.33</v>
      </c>
      <c r="AJ48" s="202">
        <v>0</v>
      </c>
      <c r="AK48" s="202">
        <v>3.74</v>
      </c>
      <c r="AL48" s="202">
        <v>0</v>
      </c>
      <c r="AM48" s="202">
        <v>0</v>
      </c>
      <c r="AN48" s="202">
        <v>0</v>
      </c>
      <c r="AO48" s="202">
        <v>43.78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0.05</v>
      </c>
      <c r="AW48" s="202">
        <v>0.13</v>
      </c>
      <c r="AX48" s="202">
        <v>0.09</v>
      </c>
      <c r="AY48" s="202">
        <v>1.42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8.42</v>
      </c>
      <c r="H49" s="202">
        <v>0</v>
      </c>
      <c r="I49" s="202">
        <v>0</v>
      </c>
      <c r="J49" s="202">
        <v>10.56</v>
      </c>
      <c r="K49" s="202">
        <v>2.95</v>
      </c>
      <c r="L49" s="202">
        <v>7.91</v>
      </c>
      <c r="M49" s="202">
        <v>7.0000000000000007E-2</v>
      </c>
      <c r="N49" s="202">
        <v>0.09</v>
      </c>
      <c r="O49" s="202">
        <v>0.1</v>
      </c>
      <c r="P49" s="202">
        <v>0.17</v>
      </c>
      <c r="Q49" s="202">
        <v>0.18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50.33</v>
      </c>
      <c r="AJ49" s="202">
        <v>0</v>
      </c>
      <c r="AK49" s="202">
        <v>3.74</v>
      </c>
      <c r="AL49" s="202">
        <v>0</v>
      </c>
      <c r="AM49" s="202">
        <v>0</v>
      </c>
      <c r="AN49" s="202">
        <v>0</v>
      </c>
      <c r="AO49" s="202">
        <v>43.78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0.05</v>
      </c>
      <c r="AW49" s="202">
        <v>0.13</v>
      </c>
      <c r="AX49" s="202">
        <v>0.09</v>
      </c>
      <c r="AY49" s="202">
        <v>1.42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8.42</v>
      </c>
      <c r="H50" s="202">
        <v>0</v>
      </c>
      <c r="I50" s="202">
        <v>0</v>
      </c>
      <c r="J50" s="202">
        <v>10.56</v>
      </c>
      <c r="K50" s="202">
        <v>2.95</v>
      </c>
      <c r="L50" s="202">
        <v>7.91</v>
      </c>
      <c r="M50" s="202">
        <v>7.0000000000000007E-2</v>
      </c>
      <c r="N50" s="202">
        <v>0.09</v>
      </c>
      <c r="O50" s="202">
        <v>0.1</v>
      </c>
      <c r="P50" s="202">
        <v>0.17</v>
      </c>
      <c r="Q50" s="202">
        <v>0.18</v>
      </c>
      <c r="R50" s="202">
        <v>1.32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50.33</v>
      </c>
      <c r="AJ50" s="202">
        <v>0</v>
      </c>
      <c r="AK50" s="202">
        <v>3.74</v>
      </c>
      <c r="AL50" s="202">
        <v>0</v>
      </c>
      <c r="AM50" s="202">
        <v>0</v>
      </c>
      <c r="AN50" s="202">
        <v>0</v>
      </c>
      <c r="AO50" s="202">
        <v>43.78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0.05</v>
      </c>
      <c r="AW50" s="202">
        <v>0.13</v>
      </c>
      <c r="AX50" s="202">
        <v>0.09</v>
      </c>
      <c r="AY50" s="202">
        <v>1.42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8.42</v>
      </c>
      <c r="H51" s="202">
        <v>0</v>
      </c>
      <c r="I51" s="202">
        <v>0</v>
      </c>
      <c r="J51" s="202">
        <v>10.56</v>
      </c>
      <c r="K51" s="202">
        <v>2.95</v>
      </c>
      <c r="L51" s="202">
        <v>7.91</v>
      </c>
      <c r="M51" s="202">
        <v>7.0000000000000007E-2</v>
      </c>
      <c r="N51" s="202">
        <v>0.09</v>
      </c>
      <c r="O51" s="202">
        <v>0.1</v>
      </c>
      <c r="P51" s="202">
        <v>0</v>
      </c>
      <c r="Q51" s="202">
        <v>0.18</v>
      </c>
      <c r="R51" s="202">
        <v>1.32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50.33</v>
      </c>
      <c r="AJ51" s="202">
        <v>0</v>
      </c>
      <c r="AK51" s="202">
        <v>3.74</v>
      </c>
      <c r="AL51" s="202">
        <v>0</v>
      </c>
      <c r="AM51" s="202">
        <v>0</v>
      </c>
      <c r="AN51" s="202">
        <v>0</v>
      </c>
      <c r="AO51" s="202">
        <v>43.05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0.05</v>
      </c>
      <c r="AW51" s="202">
        <v>0.13</v>
      </c>
      <c r="AX51" s="202">
        <v>0.09</v>
      </c>
      <c r="AY51" s="202">
        <v>1.42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8.42</v>
      </c>
      <c r="H52" s="202">
        <v>0</v>
      </c>
      <c r="I52" s="202">
        <v>0</v>
      </c>
      <c r="J52" s="202">
        <v>10.56</v>
      </c>
      <c r="K52" s="202">
        <v>2.95</v>
      </c>
      <c r="L52" s="202">
        <v>7.91</v>
      </c>
      <c r="M52" s="202">
        <v>7.0000000000000007E-2</v>
      </c>
      <c r="N52" s="202">
        <v>0.09</v>
      </c>
      <c r="O52" s="202">
        <v>0.1</v>
      </c>
      <c r="P52" s="202">
        <v>0</v>
      </c>
      <c r="Q52" s="202">
        <v>0.18</v>
      </c>
      <c r="R52" s="202">
        <v>1.32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50.33</v>
      </c>
      <c r="AJ52" s="202">
        <v>0</v>
      </c>
      <c r="AK52" s="202">
        <v>3.74</v>
      </c>
      <c r="AL52" s="202">
        <v>0</v>
      </c>
      <c r="AM52" s="202">
        <v>0</v>
      </c>
      <c r="AN52" s="202">
        <v>0</v>
      </c>
      <c r="AO52" s="202">
        <v>43.05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0.05</v>
      </c>
      <c r="AW52" s="202">
        <v>0.13</v>
      </c>
      <c r="AX52" s="202">
        <v>0.09</v>
      </c>
      <c r="AY52" s="202">
        <v>1.42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8.42</v>
      </c>
      <c r="H53" s="202">
        <v>0</v>
      </c>
      <c r="I53" s="202">
        <v>0</v>
      </c>
      <c r="J53" s="202">
        <v>10.56</v>
      </c>
      <c r="K53" s="202">
        <v>2.95</v>
      </c>
      <c r="L53" s="202">
        <v>7.91</v>
      </c>
      <c r="M53" s="202">
        <v>7.0000000000000007E-2</v>
      </c>
      <c r="N53" s="202">
        <v>0.09</v>
      </c>
      <c r="O53" s="202">
        <v>0.1</v>
      </c>
      <c r="P53" s="202">
        <v>0</v>
      </c>
      <c r="Q53" s="202">
        <v>0.18</v>
      </c>
      <c r="R53" s="202">
        <v>1.32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50.33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43.05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0.05</v>
      </c>
      <c r="AW53" s="202">
        <v>0.13</v>
      </c>
      <c r="AX53" s="202">
        <v>0.09</v>
      </c>
      <c r="AY53" s="202">
        <v>1.42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8.42</v>
      </c>
      <c r="H54" s="202">
        <v>0</v>
      </c>
      <c r="I54" s="202">
        <v>0</v>
      </c>
      <c r="J54" s="202">
        <v>10.56</v>
      </c>
      <c r="K54" s="202">
        <v>2.95</v>
      </c>
      <c r="L54" s="202">
        <v>7.91</v>
      </c>
      <c r="M54" s="202">
        <v>7.0000000000000007E-2</v>
      </c>
      <c r="N54" s="202">
        <v>0.09</v>
      </c>
      <c r="O54" s="202">
        <v>0.1</v>
      </c>
      <c r="P54" s="202">
        <v>0.17</v>
      </c>
      <c r="Q54" s="202">
        <v>0.18</v>
      </c>
      <c r="R54" s="202">
        <v>1.32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50.33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43.05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16.68</v>
      </c>
      <c r="AV54" s="202">
        <v>0.05</v>
      </c>
      <c r="AW54" s="202">
        <v>0.13</v>
      </c>
      <c r="AX54" s="202">
        <v>0.09</v>
      </c>
      <c r="AY54" s="202">
        <v>1.42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8.42</v>
      </c>
      <c r="H55" s="202">
        <v>0</v>
      </c>
      <c r="I55" s="202">
        <v>0</v>
      </c>
      <c r="J55" s="202">
        <v>10.56</v>
      </c>
      <c r="K55" s="202">
        <v>2.95</v>
      </c>
      <c r="L55" s="202">
        <v>7.91</v>
      </c>
      <c r="M55" s="202">
        <v>1.33</v>
      </c>
      <c r="N55" s="202">
        <v>2.95</v>
      </c>
      <c r="O55" s="202">
        <v>3.28</v>
      </c>
      <c r="P55" s="202">
        <v>2.4</v>
      </c>
      <c r="Q55" s="202">
        <v>0.18</v>
      </c>
      <c r="R55" s="202">
        <v>1.32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51.68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43.05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16.68</v>
      </c>
      <c r="AV55" s="202">
        <v>0.05</v>
      </c>
      <c r="AW55" s="202">
        <v>0.13</v>
      </c>
      <c r="AX55" s="202">
        <v>0.09</v>
      </c>
      <c r="AY55" s="202">
        <v>1.42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8.42</v>
      </c>
      <c r="H56" s="202">
        <v>0</v>
      </c>
      <c r="I56" s="202">
        <v>0</v>
      </c>
      <c r="J56" s="202">
        <v>10.56</v>
      </c>
      <c r="K56" s="202">
        <v>2.95</v>
      </c>
      <c r="L56" s="202">
        <v>7.91</v>
      </c>
      <c r="M56" s="202">
        <v>1.33</v>
      </c>
      <c r="N56" s="202">
        <v>2.95</v>
      </c>
      <c r="O56" s="202">
        <v>3.28</v>
      </c>
      <c r="P56" s="202">
        <v>2.4</v>
      </c>
      <c r="Q56" s="202">
        <v>0.18</v>
      </c>
      <c r="R56" s="202">
        <v>1.32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51.68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43.05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16.68</v>
      </c>
      <c r="AV56" s="202">
        <v>0.05</v>
      </c>
      <c r="AW56" s="202">
        <v>0.13</v>
      </c>
      <c r="AX56" s="202">
        <v>0.09</v>
      </c>
      <c r="AY56" s="202">
        <v>1.42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8.42</v>
      </c>
      <c r="H57" s="202">
        <v>0</v>
      </c>
      <c r="I57" s="202">
        <v>0</v>
      </c>
      <c r="J57" s="202">
        <v>10.56</v>
      </c>
      <c r="K57" s="202">
        <v>2.95</v>
      </c>
      <c r="L57" s="202">
        <v>7.91</v>
      </c>
      <c r="M57" s="202">
        <v>1.33</v>
      </c>
      <c r="N57" s="202">
        <v>2.95</v>
      </c>
      <c r="O57" s="202">
        <v>3.28</v>
      </c>
      <c r="P57" s="202">
        <v>2.4</v>
      </c>
      <c r="Q57" s="202">
        <v>0.18</v>
      </c>
      <c r="R57" s="202">
        <v>1.32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51.68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43.05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16.68</v>
      </c>
      <c r="AV57" s="202">
        <v>0.05</v>
      </c>
      <c r="AW57" s="202">
        <v>0.13</v>
      </c>
      <c r="AX57" s="202">
        <v>0.09</v>
      </c>
      <c r="AY57" s="202">
        <v>1.42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8.42</v>
      </c>
      <c r="H58" s="202">
        <v>0</v>
      </c>
      <c r="I58" s="202">
        <v>0</v>
      </c>
      <c r="J58" s="202">
        <v>10.56</v>
      </c>
      <c r="K58" s="202">
        <v>2.95</v>
      </c>
      <c r="L58" s="202">
        <v>7.91</v>
      </c>
      <c r="M58" s="202">
        <v>1.33</v>
      </c>
      <c r="N58" s="202">
        <v>2.95</v>
      </c>
      <c r="O58" s="202">
        <v>3.28</v>
      </c>
      <c r="P58" s="202">
        <v>5.27</v>
      </c>
      <c r="Q58" s="202">
        <v>0.18</v>
      </c>
      <c r="R58" s="202">
        <v>1.32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51.68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43.05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16.68</v>
      </c>
      <c r="AV58" s="202">
        <v>0.05</v>
      </c>
      <c r="AW58" s="202">
        <v>0.13</v>
      </c>
      <c r="AX58" s="202">
        <v>0.09</v>
      </c>
      <c r="AY58" s="202">
        <v>1.42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8.39</v>
      </c>
      <c r="H59" s="202">
        <v>0</v>
      </c>
      <c r="I59" s="202">
        <v>0</v>
      </c>
      <c r="J59" s="202">
        <v>10.7</v>
      </c>
      <c r="K59" s="202">
        <v>2.95</v>
      </c>
      <c r="L59" s="202">
        <v>7.91</v>
      </c>
      <c r="M59" s="202">
        <v>1.33</v>
      </c>
      <c r="N59" s="202">
        <v>2.95</v>
      </c>
      <c r="O59" s="202">
        <v>3.28</v>
      </c>
      <c r="P59" s="202">
        <v>5.27</v>
      </c>
      <c r="Q59" s="202">
        <v>0.18</v>
      </c>
      <c r="R59" s="202">
        <v>1.32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51.68</v>
      </c>
      <c r="AJ59" s="202">
        <v>0</v>
      </c>
      <c r="AK59" s="202">
        <v>3.74</v>
      </c>
      <c r="AL59" s="202">
        <v>0</v>
      </c>
      <c r="AM59" s="202">
        <v>0</v>
      </c>
      <c r="AN59" s="202">
        <v>0</v>
      </c>
      <c r="AO59" s="202">
        <v>43.05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16.68</v>
      </c>
      <c r="AV59" s="202">
        <v>0.05</v>
      </c>
      <c r="AW59" s="202">
        <v>0.13</v>
      </c>
      <c r="AX59" s="202">
        <v>0.09</v>
      </c>
      <c r="AY59" s="202">
        <v>1.42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8.39</v>
      </c>
      <c r="H60" s="202">
        <v>0</v>
      </c>
      <c r="I60" s="202">
        <v>0</v>
      </c>
      <c r="J60" s="202">
        <v>10.7</v>
      </c>
      <c r="K60" s="202">
        <v>2.95</v>
      </c>
      <c r="L60" s="202">
        <v>7.91</v>
      </c>
      <c r="M60" s="202">
        <v>1.33</v>
      </c>
      <c r="N60" s="202">
        <v>2.95</v>
      </c>
      <c r="O60" s="202">
        <v>3.28</v>
      </c>
      <c r="P60" s="202">
        <v>5.27</v>
      </c>
      <c r="Q60" s="202">
        <v>0.18</v>
      </c>
      <c r="R60" s="202">
        <v>1.32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51.68</v>
      </c>
      <c r="AJ60" s="202">
        <v>0</v>
      </c>
      <c r="AK60" s="202">
        <v>3.74</v>
      </c>
      <c r="AL60" s="202">
        <v>0</v>
      </c>
      <c r="AM60" s="202">
        <v>0</v>
      </c>
      <c r="AN60" s="202">
        <v>0</v>
      </c>
      <c r="AO60" s="202">
        <v>43.05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16.68</v>
      </c>
      <c r="AV60" s="202">
        <v>0.05</v>
      </c>
      <c r="AW60" s="202">
        <v>0.13</v>
      </c>
      <c r="AX60" s="202">
        <v>0.09</v>
      </c>
      <c r="AY60" s="202">
        <v>1.42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8.39</v>
      </c>
      <c r="H61" s="202">
        <v>0</v>
      </c>
      <c r="I61" s="202">
        <v>0</v>
      </c>
      <c r="J61" s="202">
        <v>10.7</v>
      </c>
      <c r="K61" s="202">
        <v>2.95</v>
      </c>
      <c r="L61" s="202">
        <v>7.91</v>
      </c>
      <c r="M61" s="202">
        <v>1.33</v>
      </c>
      <c r="N61" s="202">
        <v>2.95</v>
      </c>
      <c r="O61" s="202">
        <v>3.28</v>
      </c>
      <c r="P61" s="202">
        <v>5.27</v>
      </c>
      <c r="Q61" s="202">
        <v>0.18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51.68</v>
      </c>
      <c r="AJ61" s="202">
        <v>0</v>
      </c>
      <c r="AK61" s="202">
        <v>3.74</v>
      </c>
      <c r="AL61" s="202">
        <v>0</v>
      </c>
      <c r="AM61" s="202">
        <v>0</v>
      </c>
      <c r="AN61" s="202">
        <v>0</v>
      </c>
      <c r="AO61" s="202">
        <v>43.05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16.68</v>
      </c>
      <c r="AV61" s="202">
        <v>0.05</v>
      </c>
      <c r="AW61" s="202">
        <v>0.13</v>
      </c>
      <c r="AX61" s="202">
        <v>0.09</v>
      </c>
      <c r="AY61" s="202">
        <v>1.42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8.39</v>
      </c>
      <c r="H62" s="202">
        <v>0</v>
      </c>
      <c r="I62" s="202">
        <v>0</v>
      </c>
      <c r="J62" s="202">
        <v>10.7</v>
      </c>
      <c r="K62" s="202">
        <v>2.95</v>
      </c>
      <c r="L62" s="202">
        <v>7.91</v>
      </c>
      <c r="M62" s="202">
        <v>1.33</v>
      </c>
      <c r="N62" s="202">
        <v>2.95</v>
      </c>
      <c r="O62" s="202">
        <v>3.28</v>
      </c>
      <c r="P62" s="202">
        <v>5.27</v>
      </c>
      <c r="Q62" s="202">
        <v>0.18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51.68</v>
      </c>
      <c r="AJ62" s="202">
        <v>0</v>
      </c>
      <c r="AK62" s="202">
        <v>3.74</v>
      </c>
      <c r="AL62" s="202">
        <v>0</v>
      </c>
      <c r="AM62" s="202">
        <v>0</v>
      </c>
      <c r="AN62" s="202">
        <v>0</v>
      </c>
      <c r="AO62" s="202">
        <v>43.05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16.68</v>
      </c>
      <c r="AV62" s="202">
        <v>0.05</v>
      </c>
      <c r="AW62" s="202">
        <v>0.13</v>
      </c>
      <c r="AX62" s="202">
        <v>0.09</v>
      </c>
      <c r="AY62" s="202">
        <v>1.42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8.39</v>
      </c>
      <c r="H63" s="202">
        <v>0</v>
      </c>
      <c r="I63" s="202">
        <v>0</v>
      </c>
      <c r="J63" s="202">
        <v>10.7</v>
      </c>
      <c r="K63" s="202">
        <v>2.95</v>
      </c>
      <c r="L63" s="202">
        <v>9.3800000000000008</v>
      </c>
      <c r="M63" s="202">
        <v>1.33</v>
      </c>
      <c r="N63" s="202">
        <v>2.95</v>
      </c>
      <c r="O63" s="202">
        <v>3.28</v>
      </c>
      <c r="P63" s="202">
        <v>5.27</v>
      </c>
      <c r="Q63" s="202">
        <v>0.4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51.68</v>
      </c>
      <c r="AJ63" s="202">
        <v>0</v>
      </c>
      <c r="AK63" s="202">
        <v>3.74</v>
      </c>
      <c r="AL63" s="202">
        <v>0</v>
      </c>
      <c r="AM63" s="202">
        <v>0</v>
      </c>
      <c r="AN63" s="202">
        <v>0</v>
      </c>
      <c r="AO63" s="202">
        <v>43.05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16.68</v>
      </c>
      <c r="AV63" s="202">
        <v>0.05</v>
      </c>
      <c r="AW63" s="202">
        <v>0.13</v>
      </c>
      <c r="AX63" s="202">
        <v>0.09</v>
      </c>
      <c r="AY63" s="202">
        <v>1.42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8.39</v>
      </c>
      <c r="H64" s="202">
        <v>0</v>
      </c>
      <c r="I64" s="202">
        <v>0</v>
      </c>
      <c r="J64" s="202">
        <v>10.7</v>
      </c>
      <c r="K64" s="202">
        <v>2.95</v>
      </c>
      <c r="L64" s="202">
        <v>9.3800000000000008</v>
      </c>
      <c r="M64" s="202">
        <v>1.33</v>
      </c>
      <c r="N64" s="202">
        <v>2.95</v>
      </c>
      <c r="O64" s="202">
        <v>3.28</v>
      </c>
      <c r="P64" s="202">
        <v>5.27</v>
      </c>
      <c r="Q64" s="202">
        <v>0.4</v>
      </c>
      <c r="R64" s="202">
        <v>1.32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51.68</v>
      </c>
      <c r="AJ64" s="202">
        <v>0</v>
      </c>
      <c r="AK64" s="202">
        <v>3.74</v>
      </c>
      <c r="AL64" s="202">
        <v>0</v>
      </c>
      <c r="AM64" s="202">
        <v>0</v>
      </c>
      <c r="AN64" s="202">
        <v>0</v>
      </c>
      <c r="AO64" s="202">
        <v>43.05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16.68</v>
      </c>
      <c r="AV64" s="202">
        <v>0.05</v>
      </c>
      <c r="AW64" s="202">
        <v>0.13</v>
      </c>
      <c r="AX64" s="202">
        <v>0.09</v>
      </c>
      <c r="AY64" s="202">
        <v>1.42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8.39</v>
      </c>
      <c r="H65" s="202">
        <v>0</v>
      </c>
      <c r="I65" s="202">
        <v>0</v>
      </c>
      <c r="J65" s="202">
        <v>10.7</v>
      </c>
      <c r="K65" s="202">
        <v>2.95</v>
      </c>
      <c r="L65" s="202">
        <v>9.3800000000000008</v>
      </c>
      <c r="M65" s="202">
        <v>1.33</v>
      </c>
      <c r="N65" s="202">
        <v>2.95</v>
      </c>
      <c r="O65" s="202">
        <v>3.28</v>
      </c>
      <c r="P65" s="202">
        <v>5.27</v>
      </c>
      <c r="Q65" s="202">
        <v>0.4</v>
      </c>
      <c r="R65" s="202">
        <v>1.32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51.68</v>
      </c>
      <c r="AJ65" s="202">
        <v>0</v>
      </c>
      <c r="AK65" s="202">
        <v>3.74</v>
      </c>
      <c r="AL65" s="202">
        <v>0</v>
      </c>
      <c r="AM65" s="202">
        <v>0</v>
      </c>
      <c r="AN65" s="202">
        <v>0</v>
      </c>
      <c r="AO65" s="202">
        <v>43.05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16.68</v>
      </c>
      <c r="AV65" s="202">
        <v>0.05</v>
      </c>
      <c r="AW65" s="202">
        <v>0.13</v>
      </c>
      <c r="AX65" s="202">
        <v>0.09</v>
      </c>
      <c r="AY65" s="202">
        <v>1.42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8.39</v>
      </c>
      <c r="H66" s="202">
        <v>0</v>
      </c>
      <c r="I66" s="202">
        <v>0</v>
      </c>
      <c r="J66" s="202">
        <v>10.7</v>
      </c>
      <c r="K66" s="202">
        <v>2.95</v>
      </c>
      <c r="L66" s="202">
        <v>9.3800000000000008</v>
      </c>
      <c r="M66" s="202">
        <v>1.33</v>
      </c>
      <c r="N66" s="202">
        <v>2.95</v>
      </c>
      <c r="O66" s="202">
        <v>3.28</v>
      </c>
      <c r="P66" s="202">
        <v>5.27</v>
      </c>
      <c r="Q66" s="202">
        <v>0.4</v>
      </c>
      <c r="R66" s="202">
        <v>1.32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51.68</v>
      </c>
      <c r="AJ66" s="202">
        <v>0</v>
      </c>
      <c r="AK66" s="202">
        <v>3.74</v>
      </c>
      <c r="AL66" s="202">
        <v>0</v>
      </c>
      <c r="AM66" s="202">
        <v>0</v>
      </c>
      <c r="AN66" s="202">
        <v>0</v>
      </c>
      <c r="AO66" s="202">
        <v>43.05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16.68</v>
      </c>
      <c r="AV66" s="202">
        <v>0.05</v>
      </c>
      <c r="AW66" s="202">
        <v>0.13</v>
      </c>
      <c r="AX66" s="202">
        <v>0.09</v>
      </c>
      <c r="AY66" s="202">
        <v>1.42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8.39</v>
      </c>
      <c r="H67" s="202">
        <v>0</v>
      </c>
      <c r="I67" s="202">
        <v>0</v>
      </c>
      <c r="J67" s="202">
        <v>10.7</v>
      </c>
      <c r="K67" s="202">
        <v>2.95</v>
      </c>
      <c r="L67" s="202">
        <v>9.3800000000000008</v>
      </c>
      <c r="M67" s="202">
        <v>1.33</v>
      </c>
      <c r="N67" s="202">
        <v>2.95</v>
      </c>
      <c r="O67" s="202">
        <v>3.28</v>
      </c>
      <c r="P67" s="202">
        <v>5.27</v>
      </c>
      <c r="Q67" s="202">
        <v>0.4</v>
      </c>
      <c r="R67" s="202">
        <v>1.32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51.68</v>
      </c>
      <c r="AJ67" s="202">
        <v>0</v>
      </c>
      <c r="AK67" s="202">
        <v>3.74</v>
      </c>
      <c r="AL67" s="202">
        <v>0</v>
      </c>
      <c r="AM67" s="202">
        <v>0</v>
      </c>
      <c r="AN67" s="202">
        <v>0</v>
      </c>
      <c r="AO67" s="202">
        <v>43.05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16.68</v>
      </c>
      <c r="AV67" s="202">
        <v>0.05</v>
      </c>
      <c r="AW67" s="202">
        <v>0.13</v>
      </c>
      <c r="AX67" s="202">
        <v>0.09</v>
      </c>
      <c r="AY67" s="202">
        <v>1.42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8.39</v>
      </c>
      <c r="H68" s="202">
        <v>0</v>
      </c>
      <c r="I68" s="202">
        <v>0</v>
      </c>
      <c r="J68" s="202">
        <v>10.7</v>
      </c>
      <c r="K68" s="202">
        <v>2.95</v>
      </c>
      <c r="L68" s="202">
        <v>9.3800000000000008</v>
      </c>
      <c r="M68" s="202">
        <v>1.33</v>
      </c>
      <c r="N68" s="202">
        <v>2.95</v>
      </c>
      <c r="O68" s="202">
        <v>3.28</v>
      </c>
      <c r="P68" s="202">
        <v>5.27</v>
      </c>
      <c r="Q68" s="202">
        <v>0.4</v>
      </c>
      <c r="R68" s="202">
        <v>1.32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51.68</v>
      </c>
      <c r="AJ68" s="202">
        <v>0</v>
      </c>
      <c r="AK68" s="202">
        <v>3.74</v>
      </c>
      <c r="AL68" s="202">
        <v>0</v>
      </c>
      <c r="AM68" s="202">
        <v>0</v>
      </c>
      <c r="AN68" s="202">
        <v>0</v>
      </c>
      <c r="AO68" s="202">
        <v>43.05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16.68</v>
      </c>
      <c r="AV68" s="202">
        <v>0.05</v>
      </c>
      <c r="AW68" s="202">
        <v>0.13</v>
      </c>
      <c r="AX68" s="202">
        <v>0.09</v>
      </c>
      <c r="AY68" s="202">
        <v>1.42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8.39</v>
      </c>
      <c r="H69" s="202">
        <v>0</v>
      </c>
      <c r="I69" s="202">
        <v>0</v>
      </c>
      <c r="J69" s="202">
        <v>10.7</v>
      </c>
      <c r="K69" s="202">
        <v>2.95</v>
      </c>
      <c r="L69" s="202">
        <v>9.3800000000000008</v>
      </c>
      <c r="M69" s="202">
        <v>1.33</v>
      </c>
      <c r="N69" s="202">
        <v>2.95</v>
      </c>
      <c r="O69" s="202">
        <v>3.28</v>
      </c>
      <c r="P69" s="202">
        <v>5.27</v>
      </c>
      <c r="Q69" s="202">
        <v>0.4</v>
      </c>
      <c r="R69" s="202">
        <v>1.32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51.68</v>
      </c>
      <c r="AJ69" s="202">
        <v>0</v>
      </c>
      <c r="AK69" s="202">
        <v>3.74</v>
      </c>
      <c r="AL69" s="202">
        <v>0</v>
      </c>
      <c r="AM69" s="202">
        <v>0</v>
      </c>
      <c r="AN69" s="202">
        <v>0</v>
      </c>
      <c r="AO69" s="202">
        <v>43.05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16.68</v>
      </c>
      <c r="AV69" s="202">
        <v>0.05</v>
      </c>
      <c r="AW69" s="202">
        <v>0.13</v>
      </c>
      <c r="AX69" s="202">
        <v>0.09</v>
      </c>
      <c r="AY69" s="202">
        <v>1.42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8.39</v>
      </c>
      <c r="H70" s="202">
        <v>0</v>
      </c>
      <c r="I70" s="202">
        <v>0</v>
      </c>
      <c r="J70" s="202">
        <v>10.7</v>
      </c>
      <c r="K70" s="202">
        <v>2.95</v>
      </c>
      <c r="L70" s="202">
        <v>9.3800000000000008</v>
      </c>
      <c r="M70" s="202">
        <v>1.33</v>
      </c>
      <c r="N70" s="202">
        <v>2.95</v>
      </c>
      <c r="O70" s="202">
        <v>3.28</v>
      </c>
      <c r="P70" s="202">
        <v>5.27</v>
      </c>
      <c r="Q70" s="202">
        <v>0.4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51.68</v>
      </c>
      <c r="AJ70" s="202">
        <v>0</v>
      </c>
      <c r="AK70" s="202">
        <v>3.74</v>
      </c>
      <c r="AL70" s="202">
        <v>0</v>
      </c>
      <c r="AM70" s="202">
        <v>0</v>
      </c>
      <c r="AN70" s="202">
        <v>0</v>
      </c>
      <c r="AO70" s="202">
        <v>43.05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16.68</v>
      </c>
      <c r="AV70" s="202">
        <v>0.05</v>
      </c>
      <c r="AW70" s="202">
        <v>0.13</v>
      </c>
      <c r="AX70" s="202">
        <v>0.09</v>
      </c>
      <c r="AY70" s="202">
        <v>1.42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8.39</v>
      </c>
      <c r="H71" s="202">
        <v>0</v>
      </c>
      <c r="I71" s="202">
        <v>0</v>
      </c>
      <c r="J71" s="202">
        <v>10.7</v>
      </c>
      <c r="K71" s="202">
        <v>2.95</v>
      </c>
      <c r="L71" s="202">
        <v>9.3800000000000008</v>
      </c>
      <c r="M71" s="202">
        <v>1.33</v>
      </c>
      <c r="N71" s="202">
        <v>2.95</v>
      </c>
      <c r="O71" s="202">
        <v>3.28</v>
      </c>
      <c r="P71" s="202">
        <v>5.27</v>
      </c>
      <c r="Q71" s="202">
        <v>0.4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51.68</v>
      </c>
      <c r="AJ71" s="202">
        <v>0</v>
      </c>
      <c r="AK71" s="202">
        <v>3.74</v>
      </c>
      <c r="AL71" s="202">
        <v>0</v>
      </c>
      <c r="AM71" s="202">
        <v>0</v>
      </c>
      <c r="AN71" s="202">
        <v>0</v>
      </c>
      <c r="AO71" s="202">
        <v>43.05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16.68</v>
      </c>
      <c r="AV71" s="202">
        <v>0.05</v>
      </c>
      <c r="AW71" s="202">
        <v>0.13</v>
      </c>
      <c r="AX71" s="202">
        <v>0.09</v>
      </c>
      <c r="AY71" s="202">
        <v>1.42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8.39</v>
      </c>
      <c r="H72" s="202">
        <v>0</v>
      </c>
      <c r="I72" s="202">
        <v>0</v>
      </c>
      <c r="J72" s="202">
        <v>0.55000000000000004</v>
      </c>
      <c r="K72" s="202">
        <v>2.95</v>
      </c>
      <c r="L72" s="202">
        <v>9.3800000000000008</v>
      </c>
      <c r="M72" s="202">
        <v>1.33</v>
      </c>
      <c r="N72" s="202">
        <v>2.95</v>
      </c>
      <c r="O72" s="202">
        <v>3.28</v>
      </c>
      <c r="P72" s="202">
        <v>5.27</v>
      </c>
      <c r="Q72" s="202">
        <v>0.4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51.68</v>
      </c>
      <c r="AJ72" s="202">
        <v>0</v>
      </c>
      <c r="AK72" s="202">
        <v>3.74</v>
      </c>
      <c r="AL72" s="202">
        <v>0</v>
      </c>
      <c r="AM72" s="202">
        <v>0</v>
      </c>
      <c r="AN72" s="202">
        <v>0</v>
      </c>
      <c r="AO72" s="202">
        <v>43.05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16.68</v>
      </c>
      <c r="AV72" s="202">
        <v>0.05</v>
      </c>
      <c r="AW72" s="202">
        <v>0.13</v>
      </c>
      <c r="AX72" s="202">
        <v>0.09</v>
      </c>
      <c r="AY72" s="202">
        <v>1.42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8.39</v>
      </c>
      <c r="H73" s="202">
        <v>0</v>
      </c>
      <c r="I73" s="202">
        <v>0</v>
      </c>
      <c r="J73" s="202">
        <v>1.37</v>
      </c>
      <c r="K73" s="202">
        <v>2.95</v>
      </c>
      <c r="L73" s="202">
        <v>9.3800000000000008</v>
      </c>
      <c r="M73" s="202">
        <v>1.33</v>
      </c>
      <c r="N73" s="202">
        <v>2.95</v>
      </c>
      <c r="O73" s="202">
        <v>3.28</v>
      </c>
      <c r="P73" s="202">
        <v>5.27</v>
      </c>
      <c r="Q73" s="202">
        <v>0.4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51.68</v>
      </c>
      <c r="AJ73" s="202">
        <v>0</v>
      </c>
      <c r="AK73" s="202">
        <v>3.74</v>
      </c>
      <c r="AL73" s="202">
        <v>0</v>
      </c>
      <c r="AM73" s="202">
        <v>0</v>
      </c>
      <c r="AN73" s="202">
        <v>0</v>
      </c>
      <c r="AO73" s="202">
        <v>43.05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16.68</v>
      </c>
      <c r="AV73" s="202">
        <v>0.05</v>
      </c>
      <c r="AW73" s="202">
        <v>0.13</v>
      </c>
      <c r="AX73" s="202">
        <v>0.11</v>
      </c>
      <c r="AY73" s="202">
        <v>1.42</v>
      </c>
    </row>
    <row r="74" spans="1:51">
      <c r="A74" t="s">
        <v>116</v>
      </c>
      <c r="B74" s="202">
        <v>0</v>
      </c>
      <c r="C74" s="202">
        <v>0</v>
      </c>
      <c r="D74" s="202">
        <v>0.53</v>
      </c>
      <c r="E74" s="202">
        <v>0</v>
      </c>
      <c r="F74" s="202">
        <v>0</v>
      </c>
      <c r="G74" s="202">
        <v>8.39</v>
      </c>
      <c r="H74" s="202">
        <v>0</v>
      </c>
      <c r="I74" s="202">
        <v>0</v>
      </c>
      <c r="J74" s="202">
        <v>3.29</v>
      </c>
      <c r="K74" s="202">
        <v>2.95</v>
      </c>
      <c r="L74" s="202">
        <v>9.3800000000000008</v>
      </c>
      <c r="M74" s="202">
        <v>1.33</v>
      </c>
      <c r="N74" s="202">
        <v>2.95</v>
      </c>
      <c r="O74" s="202">
        <v>3.28</v>
      </c>
      <c r="P74" s="202">
        <v>5.27</v>
      </c>
      <c r="Q74" s="202">
        <v>0.4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51.68</v>
      </c>
      <c r="AJ74" s="202">
        <v>0</v>
      </c>
      <c r="AK74" s="202">
        <v>3.74</v>
      </c>
      <c r="AL74" s="202">
        <v>0</v>
      </c>
      <c r="AM74" s="202">
        <v>0</v>
      </c>
      <c r="AN74" s="202">
        <v>0</v>
      </c>
      <c r="AO74" s="202">
        <v>43.05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16.68</v>
      </c>
      <c r="AV74" s="202">
        <v>0.05</v>
      </c>
      <c r="AW74" s="202">
        <v>0.13</v>
      </c>
      <c r="AX74" s="202">
        <v>0.11</v>
      </c>
      <c r="AY74" s="202">
        <v>1.42</v>
      </c>
    </row>
    <row r="75" spans="1:51">
      <c r="A75" t="s">
        <v>117</v>
      </c>
      <c r="B75" s="202">
        <v>0</v>
      </c>
      <c r="C75" s="202">
        <v>0</v>
      </c>
      <c r="D75" s="202">
        <v>1.06</v>
      </c>
      <c r="E75" s="202">
        <v>0</v>
      </c>
      <c r="F75" s="202">
        <v>0</v>
      </c>
      <c r="G75" s="202">
        <v>0.13</v>
      </c>
      <c r="H75" s="202">
        <v>0</v>
      </c>
      <c r="I75" s="202">
        <v>0</v>
      </c>
      <c r="J75" s="202">
        <v>4.9400000000000004</v>
      </c>
      <c r="K75" s="202">
        <v>2.95</v>
      </c>
      <c r="L75" s="202">
        <v>9.3800000000000008</v>
      </c>
      <c r="M75" s="202">
        <v>1.33</v>
      </c>
      <c r="N75" s="202">
        <v>2.95</v>
      </c>
      <c r="O75" s="202">
        <v>3.28</v>
      </c>
      <c r="P75" s="202">
        <v>5.27</v>
      </c>
      <c r="Q75" s="202">
        <v>0.4</v>
      </c>
      <c r="R75" s="202">
        <v>1.32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51.68</v>
      </c>
      <c r="AJ75" s="202">
        <v>0</v>
      </c>
      <c r="AK75" s="202">
        <v>3.74</v>
      </c>
      <c r="AL75" s="202">
        <v>0</v>
      </c>
      <c r="AM75" s="202">
        <v>0</v>
      </c>
      <c r="AN75" s="202">
        <v>0</v>
      </c>
      <c r="AO75" s="202">
        <v>43.78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16.68</v>
      </c>
      <c r="AV75" s="202">
        <v>0.05</v>
      </c>
      <c r="AW75" s="202">
        <v>0.13</v>
      </c>
      <c r="AX75" s="202">
        <v>0.11</v>
      </c>
      <c r="AY75" s="202">
        <v>1.42</v>
      </c>
    </row>
    <row r="76" spans="1:51">
      <c r="A76" t="s">
        <v>118</v>
      </c>
      <c r="B76" s="202">
        <v>0</v>
      </c>
      <c r="C76" s="202">
        <v>0</v>
      </c>
      <c r="D76" s="202">
        <v>1.73</v>
      </c>
      <c r="E76" s="202">
        <v>0</v>
      </c>
      <c r="F76" s="202">
        <v>0</v>
      </c>
      <c r="G76" s="202">
        <v>0.79</v>
      </c>
      <c r="H76" s="202">
        <v>0</v>
      </c>
      <c r="I76" s="202">
        <v>0</v>
      </c>
      <c r="J76" s="202">
        <v>6.58</v>
      </c>
      <c r="K76" s="202">
        <v>2.95</v>
      </c>
      <c r="L76" s="202">
        <v>9.3800000000000008</v>
      </c>
      <c r="M76" s="202">
        <v>1.33</v>
      </c>
      <c r="N76" s="202">
        <v>2.95</v>
      </c>
      <c r="O76" s="202">
        <v>3.28</v>
      </c>
      <c r="P76" s="202">
        <v>5.27</v>
      </c>
      <c r="Q76" s="202">
        <v>0.4</v>
      </c>
      <c r="R76" s="202">
        <v>1.32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51.68</v>
      </c>
      <c r="AJ76" s="202">
        <v>0</v>
      </c>
      <c r="AK76" s="202">
        <v>3.74</v>
      </c>
      <c r="AL76" s="202">
        <v>0</v>
      </c>
      <c r="AM76" s="202">
        <v>0</v>
      </c>
      <c r="AN76" s="202">
        <v>0</v>
      </c>
      <c r="AO76" s="202">
        <v>43.78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16.68</v>
      </c>
      <c r="AV76" s="202">
        <v>0.09</v>
      </c>
      <c r="AW76" s="202">
        <v>0.13</v>
      </c>
      <c r="AX76" s="202">
        <v>0.11</v>
      </c>
      <c r="AY76" s="202">
        <v>0.08</v>
      </c>
    </row>
    <row r="77" spans="1:51">
      <c r="A77" t="s">
        <v>119</v>
      </c>
      <c r="B77" s="202">
        <v>0</v>
      </c>
      <c r="C77" s="202">
        <v>0</v>
      </c>
      <c r="D77" s="202">
        <v>2.52</v>
      </c>
      <c r="E77" s="202">
        <v>0</v>
      </c>
      <c r="F77" s="202">
        <v>0</v>
      </c>
      <c r="G77" s="202">
        <v>1.84</v>
      </c>
      <c r="H77" s="202">
        <v>0</v>
      </c>
      <c r="I77" s="202">
        <v>0</v>
      </c>
      <c r="J77" s="202">
        <v>6.58</v>
      </c>
      <c r="K77" s="202">
        <v>2.95</v>
      </c>
      <c r="L77" s="202">
        <v>9.3800000000000008</v>
      </c>
      <c r="M77" s="202">
        <v>1.33</v>
      </c>
      <c r="N77" s="202">
        <v>2.95</v>
      </c>
      <c r="O77" s="202">
        <v>3.28</v>
      </c>
      <c r="P77" s="202">
        <v>5.27</v>
      </c>
      <c r="Q77" s="202">
        <v>0.4</v>
      </c>
      <c r="R77" s="202">
        <v>1.28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51.68</v>
      </c>
      <c r="AJ77" s="202">
        <v>0</v>
      </c>
      <c r="AK77" s="202">
        <v>3.74</v>
      </c>
      <c r="AL77" s="202">
        <v>0</v>
      </c>
      <c r="AM77" s="202">
        <v>0</v>
      </c>
      <c r="AN77" s="202">
        <v>0</v>
      </c>
      <c r="AO77" s="202">
        <v>43.78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16.68</v>
      </c>
      <c r="AV77" s="202">
        <v>0.14000000000000001</v>
      </c>
      <c r="AW77" s="202">
        <v>0.13</v>
      </c>
      <c r="AX77" s="202">
        <v>0.11</v>
      </c>
      <c r="AY77" s="202">
        <v>0.08</v>
      </c>
    </row>
    <row r="78" spans="1:51">
      <c r="A78" t="s">
        <v>120</v>
      </c>
      <c r="B78" s="202">
        <v>0</v>
      </c>
      <c r="C78" s="202">
        <v>0</v>
      </c>
      <c r="D78" s="202">
        <v>3.19</v>
      </c>
      <c r="E78" s="202">
        <v>0</v>
      </c>
      <c r="F78" s="202">
        <v>0</v>
      </c>
      <c r="G78" s="202">
        <v>2.9</v>
      </c>
      <c r="H78" s="202">
        <v>0</v>
      </c>
      <c r="I78" s="202">
        <v>0</v>
      </c>
      <c r="J78" s="202">
        <v>6.58</v>
      </c>
      <c r="K78" s="202">
        <v>2.77</v>
      </c>
      <c r="L78" s="202">
        <v>9.3800000000000008</v>
      </c>
      <c r="M78" s="202">
        <v>1.33</v>
      </c>
      <c r="N78" s="202">
        <v>2.95</v>
      </c>
      <c r="O78" s="202">
        <v>3.28</v>
      </c>
      <c r="P78" s="202">
        <v>5.27</v>
      </c>
      <c r="Q78" s="202">
        <v>0.39</v>
      </c>
      <c r="R78" s="202">
        <v>1.28</v>
      </c>
      <c r="S78" s="202">
        <v>0.64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51.68</v>
      </c>
      <c r="AJ78" s="202">
        <v>0</v>
      </c>
      <c r="AK78" s="202">
        <v>3.74</v>
      </c>
      <c r="AL78" s="202">
        <v>0</v>
      </c>
      <c r="AM78" s="202">
        <v>0</v>
      </c>
      <c r="AN78" s="202">
        <v>0</v>
      </c>
      <c r="AO78" s="202">
        <v>43.78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16.68</v>
      </c>
      <c r="AV78" s="202">
        <v>0.14000000000000001</v>
      </c>
      <c r="AW78" s="202">
        <v>0.13</v>
      </c>
      <c r="AX78" s="202">
        <v>0.11</v>
      </c>
      <c r="AY78" s="202">
        <v>0.08</v>
      </c>
    </row>
    <row r="79" spans="1:51">
      <c r="A79" t="s">
        <v>121</v>
      </c>
      <c r="B79" s="202">
        <v>0</v>
      </c>
      <c r="C79" s="202">
        <v>0</v>
      </c>
      <c r="D79" s="202">
        <v>3.28</v>
      </c>
      <c r="E79" s="202">
        <v>0</v>
      </c>
      <c r="F79" s="202">
        <v>0</v>
      </c>
      <c r="G79" s="202">
        <v>3.95</v>
      </c>
      <c r="H79" s="202">
        <v>0</v>
      </c>
      <c r="I79" s="202">
        <v>0</v>
      </c>
      <c r="J79" s="202">
        <v>6.58</v>
      </c>
      <c r="K79" s="202">
        <v>2.95</v>
      </c>
      <c r="L79" s="202">
        <v>9.3800000000000008</v>
      </c>
      <c r="M79" s="202">
        <v>1.33</v>
      </c>
      <c r="N79" s="202">
        <v>2.95</v>
      </c>
      <c r="O79" s="202">
        <v>3.28</v>
      </c>
      <c r="P79" s="202">
        <v>5.27</v>
      </c>
      <c r="Q79" s="202">
        <v>0.39</v>
      </c>
      <c r="R79" s="202">
        <v>1.28</v>
      </c>
      <c r="S79" s="202">
        <v>0.64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51.68</v>
      </c>
      <c r="AJ79" s="202">
        <v>0</v>
      </c>
      <c r="AK79" s="202">
        <v>4.3499999999999996</v>
      </c>
      <c r="AL79" s="202">
        <v>0</v>
      </c>
      <c r="AM79" s="202">
        <v>0</v>
      </c>
      <c r="AN79" s="202">
        <v>0</v>
      </c>
      <c r="AO79" s="202">
        <v>43.78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16.68</v>
      </c>
      <c r="AV79" s="202">
        <v>0.14000000000000001</v>
      </c>
      <c r="AW79" s="202">
        <v>0.13</v>
      </c>
      <c r="AX79" s="202">
        <v>0.11</v>
      </c>
      <c r="AY79" s="202">
        <v>0.08</v>
      </c>
    </row>
    <row r="80" spans="1:51">
      <c r="A80" t="s">
        <v>122</v>
      </c>
      <c r="B80" s="202">
        <v>0</v>
      </c>
      <c r="C80" s="202">
        <v>0</v>
      </c>
      <c r="D80" s="202">
        <v>3.28</v>
      </c>
      <c r="E80" s="202">
        <v>0</v>
      </c>
      <c r="F80" s="202">
        <v>0</v>
      </c>
      <c r="G80" s="202">
        <v>5.47</v>
      </c>
      <c r="H80" s="202">
        <v>0</v>
      </c>
      <c r="I80" s="202">
        <v>0</v>
      </c>
      <c r="J80" s="202">
        <v>6.58</v>
      </c>
      <c r="K80" s="202">
        <v>2.95</v>
      </c>
      <c r="L80" s="202">
        <v>9.3800000000000008</v>
      </c>
      <c r="M80" s="202">
        <v>1.33</v>
      </c>
      <c r="N80" s="202">
        <v>2.95</v>
      </c>
      <c r="O80" s="202">
        <v>3.28</v>
      </c>
      <c r="P80" s="202">
        <v>5.27</v>
      </c>
      <c r="Q80" s="202">
        <v>0.39</v>
      </c>
      <c r="R80" s="202">
        <v>1.28</v>
      </c>
      <c r="S80" s="202">
        <v>0.64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51.68</v>
      </c>
      <c r="AJ80" s="202">
        <v>0</v>
      </c>
      <c r="AK80" s="202">
        <v>4.3499999999999996</v>
      </c>
      <c r="AL80" s="202">
        <v>0</v>
      </c>
      <c r="AM80" s="202">
        <v>0</v>
      </c>
      <c r="AN80" s="202">
        <v>0</v>
      </c>
      <c r="AO80" s="202">
        <v>43.78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16.68</v>
      </c>
      <c r="AV80" s="202">
        <v>0.14000000000000001</v>
      </c>
      <c r="AW80" s="202">
        <v>0.13</v>
      </c>
      <c r="AX80" s="202">
        <v>0.11</v>
      </c>
      <c r="AY80" s="202">
        <v>0.08</v>
      </c>
    </row>
    <row r="81" spans="1:51">
      <c r="A81" t="s">
        <v>123</v>
      </c>
      <c r="B81" s="202">
        <v>0</v>
      </c>
      <c r="C81" s="202">
        <v>0</v>
      </c>
      <c r="D81" s="202">
        <v>3.28</v>
      </c>
      <c r="E81" s="202">
        <v>0</v>
      </c>
      <c r="F81" s="202">
        <v>0</v>
      </c>
      <c r="G81" s="202">
        <v>5.47</v>
      </c>
      <c r="H81" s="202">
        <v>0</v>
      </c>
      <c r="I81" s="202">
        <v>0</v>
      </c>
      <c r="J81" s="202">
        <v>6.58</v>
      </c>
      <c r="K81" s="202">
        <v>2.95</v>
      </c>
      <c r="L81" s="202">
        <v>9.3800000000000008</v>
      </c>
      <c r="M81" s="202">
        <v>1.33</v>
      </c>
      <c r="N81" s="202">
        <v>2.95</v>
      </c>
      <c r="O81" s="202">
        <v>3.28</v>
      </c>
      <c r="P81" s="202">
        <v>5.27</v>
      </c>
      <c r="Q81" s="202">
        <v>0.39</v>
      </c>
      <c r="R81" s="202">
        <v>1.28</v>
      </c>
      <c r="S81" s="202">
        <v>0.64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51.68</v>
      </c>
      <c r="AJ81" s="202">
        <v>0</v>
      </c>
      <c r="AK81" s="202">
        <v>4.3499999999999996</v>
      </c>
      <c r="AL81" s="202">
        <v>0</v>
      </c>
      <c r="AM81" s="202">
        <v>0</v>
      </c>
      <c r="AN81" s="202">
        <v>0</v>
      </c>
      <c r="AO81" s="202">
        <v>43.78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16.68</v>
      </c>
      <c r="AV81" s="202">
        <v>0.14000000000000001</v>
      </c>
      <c r="AW81" s="202">
        <v>0.13</v>
      </c>
      <c r="AX81" s="202">
        <v>0.11</v>
      </c>
      <c r="AY81" s="202">
        <v>0.08</v>
      </c>
    </row>
    <row r="82" spans="1:51">
      <c r="A82" t="s">
        <v>124</v>
      </c>
      <c r="B82" s="202">
        <v>0</v>
      </c>
      <c r="C82" s="202">
        <v>0</v>
      </c>
      <c r="D82" s="202">
        <v>3.28</v>
      </c>
      <c r="E82" s="202">
        <v>0</v>
      </c>
      <c r="F82" s="202">
        <v>0</v>
      </c>
      <c r="G82" s="202">
        <v>5.47</v>
      </c>
      <c r="H82" s="202">
        <v>0</v>
      </c>
      <c r="I82" s="202">
        <v>0</v>
      </c>
      <c r="J82" s="202">
        <v>6.58</v>
      </c>
      <c r="K82" s="202">
        <v>2.95</v>
      </c>
      <c r="L82" s="202">
        <v>9.3800000000000008</v>
      </c>
      <c r="M82" s="202">
        <v>1.33</v>
      </c>
      <c r="N82" s="202">
        <v>2.95</v>
      </c>
      <c r="O82" s="202">
        <v>3.28</v>
      </c>
      <c r="P82" s="202">
        <v>5.27</v>
      </c>
      <c r="Q82" s="202">
        <v>0.39</v>
      </c>
      <c r="R82" s="202">
        <v>1.28</v>
      </c>
      <c r="S82" s="202">
        <v>0.64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51.68</v>
      </c>
      <c r="AJ82" s="202">
        <v>0</v>
      </c>
      <c r="AK82" s="202">
        <v>4.3499999999999996</v>
      </c>
      <c r="AL82" s="202">
        <v>0</v>
      </c>
      <c r="AM82" s="202">
        <v>0</v>
      </c>
      <c r="AN82" s="202">
        <v>0</v>
      </c>
      <c r="AO82" s="202">
        <v>43.78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16.68</v>
      </c>
      <c r="AV82" s="202">
        <v>0.14000000000000001</v>
      </c>
      <c r="AW82" s="202">
        <v>0.13</v>
      </c>
      <c r="AX82" s="202">
        <v>0.11</v>
      </c>
      <c r="AY82" s="202">
        <v>0.08</v>
      </c>
    </row>
    <row r="83" spans="1:51">
      <c r="A83" t="s">
        <v>125</v>
      </c>
      <c r="B83" s="202">
        <v>0</v>
      </c>
      <c r="C83" s="202">
        <v>0</v>
      </c>
      <c r="D83" s="202">
        <v>3.28</v>
      </c>
      <c r="E83" s="202">
        <v>0</v>
      </c>
      <c r="F83" s="202">
        <v>0</v>
      </c>
      <c r="G83" s="202">
        <v>5.47</v>
      </c>
      <c r="H83" s="202">
        <v>0</v>
      </c>
      <c r="I83" s="202">
        <v>0</v>
      </c>
      <c r="J83" s="202">
        <v>6.58</v>
      </c>
      <c r="K83" s="202">
        <v>2.95</v>
      </c>
      <c r="L83" s="202">
        <v>9.3800000000000008</v>
      </c>
      <c r="M83" s="202">
        <v>1.33</v>
      </c>
      <c r="N83" s="202">
        <v>2.95</v>
      </c>
      <c r="O83" s="202">
        <v>3.28</v>
      </c>
      <c r="P83" s="202">
        <v>5.27</v>
      </c>
      <c r="Q83" s="202">
        <v>0.39</v>
      </c>
      <c r="R83" s="202">
        <v>1.28</v>
      </c>
      <c r="S83" s="202">
        <v>0.64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51.68</v>
      </c>
      <c r="AJ83" s="202">
        <v>0</v>
      </c>
      <c r="AK83" s="202">
        <v>4.3499999999999996</v>
      </c>
      <c r="AL83" s="202">
        <v>0</v>
      </c>
      <c r="AM83" s="202">
        <v>0</v>
      </c>
      <c r="AN83" s="202">
        <v>0</v>
      </c>
      <c r="AO83" s="202">
        <v>43.78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16.68</v>
      </c>
      <c r="AV83" s="202">
        <v>0.14000000000000001</v>
      </c>
      <c r="AW83" s="202">
        <v>0.13</v>
      </c>
      <c r="AX83" s="202">
        <v>0.11</v>
      </c>
      <c r="AY83" s="202">
        <v>0.08</v>
      </c>
    </row>
    <row r="84" spans="1:51">
      <c r="A84" t="s">
        <v>126</v>
      </c>
      <c r="B84" s="202">
        <v>0</v>
      </c>
      <c r="C84" s="202">
        <v>0</v>
      </c>
      <c r="D84" s="202">
        <v>3.28</v>
      </c>
      <c r="E84" s="202">
        <v>0</v>
      </c>
      <c r="F84" s="202">
        <v>0</v>
      </c>
      <c r="G84" s="202">
        <v>5.47</v>
      </c>
      <c r="H84" s="202">
        <v>0</v>
      </c>
      <c r="I84" s="202">
        <v>0</v>
      </c>
      <c r="J84" s="202">
        <v>6.58</v>
      </c>
      <c r="K84" s="202">
        <v>2.95</v>
      </c>
      <c r="L84" s="202">
        <v>9.3800000000000008</v>
      </c>
      <c r="M84" s="202">
        <v>1.33</v>
      </c>
      <c r="N84" s="202">
        <v>2.95</v>
      </c>
      <c r="O84" s="202">
        <v>3.28</v>
      </c>
      <c r="P84" s="202">
        <v>5.27</v>
      </c>
      <c r="Q84" s="202">
        <v>0.39</v>
      </c>
      <c r="R84" s="202">
        <v>1.28</v>
      </c>
      <c r="S84" s="202">
        <v>0.64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51.68</v>
      </c>
      <c r="AJ84" s="202">
        <v>0</v>
      </c>
      <c r="AK84" s="202">
        <v>4.3499999999999996</v>
      </c>
      <c r="AL84" s="202">
        <v>0</v>
      </c>
      <c r="AM84" s="202">
        <v>0</v>
      </c>
      <c r="AN84" s="202">
        <v>0</v>
      </c>
      <c r="AO84" s="202">
        <v>43.78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16.68</v>
      </c>
      <c r="AV84" s="202">
        <v>0.14000000000000001</v>
      </c>
      <c r="AW84" s="202">
        <v>0.13</v>
      </c>
      <c r="AX84" s="202">
        <v>0.11</v>
      </c>
      <c r="AY84" s="202">
        <v>0.08</v>
      </c>
    </row>
    <row r="85" spans="1:51">
      <c r="A85" t="s">
        <v>127</v>
      </c>
      <c r="B85" s="202">
        <v>0</v>
      </c>
      <c r="C85" s="202">
        <v>0</v>
      </c>
      <c r="D85" s="202">
        <v>3.28</v>
      </c>
      <c r="E85" s="202">
        <v>0</v>
      </c>
      <c r="F85" s="202">
        <v>0</v>
      </c>
      <c r="G85" s="202">
        <v>5.47</v>
      </c>
      <c r="H85" s="202">
        <v>0</v>
      </c>
      <c r="I85" s="202">
        <v>0</v>
      </c>
      <c r="J85" s="202">
        <v>6.58</v>
      </c>
      <c r="K85" s="202">
        <v>2.95</v>
      </c>
      <c r="L85" s="202">
        <v>9.3800000000000008</v>
      </c>
      <c r="M85" s="202">
        <v>1.33</v>
      </c>
      <c r="N85" s="202">
        <v>2.95</v>
      </c>
      <c r="O85" s="202">
        <v>3.28</v>
      </c>
      <c r="P85" s="202">
        <v>5.27</v>
      </c>
      <c r="Q85" s="202">
        <v>0.39</v>
      </c>
      <c r="R85" s="202">
        <v>1.28</v>
      </c>
      <c r="S85" s="202">
        <v>0.64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51.68</v>
      </c>
      <c r="AJ85" s="202">
        <v>0</v>
      </c>
      <c r="AK85" s="202">
        <v>4.3499999999999996</v>
      </c>
      <c r="AL85" s="202">
        <v>0</v>
      </c>
      <c r="AM85" s="202">
        <v>0</v>
      </c>
      <c r="AN85" s="202">
        <v>0</v>
      </c>
      <c r="AO85" s="202">
        <v>43.78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16.68</v>
      </c>
      <c r="AV85" s="202">
        <v>0.09</v>
      </c>
      <c r="AW85" s="202">
        <v>0.13</v>
      </c>
      <c r="AX85" s="202">
        <v>0.11</v>
      </c>
      <c r="AY85" s="202">
        <v>0.08</v>
      </c>
    </row>
    <row r="86" spans="1:51">
      <c r="A86" t="s">
        <v>128</v>
      </c>
      <c r="B86" s="202">
        <v>0</v>
      </c>
      <c r="C86" s="202">
        <v>0</v>
      </c>
      <c r="D86" s="202">
        <v>3.32</v>
      </c>
      <c r="E86" s="202">
        <v>0</v>
      </c>
      <c r="F86" s="202">
        <v>0</v>
      </c>
      <c r="G86" s="202">
        <v>5.47</v>
      </c>
      <c r="H86" s="202">
        <v>0</v>
      </c>
      <c r="I86" s="202">
        <v>0</v>
      </c>
      <c r="J86" s="202">
        <v>6.58</v>
      </c>
      <c r="K86" s="202">
        <v>2.95</v>
      </c>
      <c r="L86" s="202">
        <v>9.3800000000000008</v>
      </c>
      <c r="M86" s="202">
        <v>1.33</v>
      </c>
      <c r="N86" s="202">
        <v>2.95</v>
      </c>
      <c r="O86" s="202">
        <v>3.28</v>
      </c>
      <c r="P86" s="202">
        <v>5.27</v>
      </c>
      <c r="Q86" s="202">
        <v>0.39</v>
      </c>
      <c r="R86" s="202">
        <v>1.28</v>
      </c>
      <c r="S86" s="202">
        <v>0.64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51.68</v>
      </c>
      <c r="AJ86" s="202">
        <v>0</v>
      </c>
      <c r="AK86" s="202">
        <v>4.3499999999999996</v>
      </c>
      <c r="AL86" s="202">
        <v>0</v>
      </c>
      <c r="AM86" s="202">
        <v>0</v>
      </c>
      <c r="AN86" s="202">
        <v>0</v>
      </c>
      <c r="AO86" s="202">
        <v>43.78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16.68</v>
      </c>
      <c r="AV86" s="202">
        <v>0.09</v>
      </c>
      <c r="AW86" s="202">
        <v>0.13</v>
      </c>
      <c r="AX86" s="202">
        <v>0.11</v>
      </c>
      <c r="AY86" s="202">
        <v>0.08</v>
      </c>
    </row>
    <row r="87" spans="1:51">
      <c r="A87" t="s">
        <v>129</v>
      </c>
      <c r="B87" s="202">
        <v>0</v>
      </c>
      <c r="C87" s="202">
        <v>0</v>
      </c>
      <c r="D87" s="202">
        <v>3.32</v>
      </c>
      <c r="E87" s="202">
        <v>0</v>
      </c>
      <c r="F87" s="202">
        <v>0</v>
      </c>
      <c r="G87" s="202">
        <v>5.47</v>
      </c>
      <c r="H87" s="202">
        <v>0</v>
      </c>
      <c r="I87" s="202">
        <v>0</v>
      </c>
      <c r="J87" s="202">
        <v>6.58</v>
      </c>
      <c r="K87" s="202">
        <v>2.95</v>
      </c>
      <c r="L87" s="202">
        <v>9.3800000000000008</v>
      </c>
      <c r="M87" s="202">
        <v>1.33</v>
      </c>
      <c r="N87" s="202">
        <v>2.95</v>
      </c>
      <c r="O87" s="202">
        <v>3.28</v>
      </c>
      <c r="P87" s="202">
        <v>5.27</v>
      </c>
      <c r="Q87" s="202">
        <v>0.39</v>
      </c>
      <c r="R87" s="202">
        <v>1.28</v>
      </c>
      <c r="S87" s="202">
        <v>0.64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51.68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43.78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16.68</v>
      </c>
      <c r="AV87" s="202">
        <v>0.09</v>
      </c>
      <c r="AW87" s="202">
        <v>0.13</v>
      </c>
      <c r="AX87" s="202">
        <v>0.11</v>
      </c>
      <c r="AY87" s="202">
        <v>0.08</v>
      </c>
    </row>
    <row r="88" spans="1:51">
      <c r="A88" t="s">
        <v>130</v>
      </c>
      <c r="B88" s="202">
        <v>0</v>
      </c>
      <c r="C88" s="202">
        <v>0</v>
      </c>
      <c r="D88" s="202">
        <v>3.32</v>
      </c>
      <c r="E88" s="202">
        <v>0</v>
      </c>
      <c r="F88" s="202">
        <v>0</v>
      </c>
      <c r="G88" s="202">
        <v>5.47</v>
      </c>
      <c r="H88" s="202">
        <v>0</v>
      </c>
      <c r="I88" s="202">
        <v>0</v>
      </c>
      <c r="J88" s="202">
        <v>6.58</v>
      </c>
      <c r="K88" s="202">
        <v>2.95</v>
      </c>
      <c r="L88" s="202">
        <v>9.3800000000000008</v>
      </c>
      <c r="M88" s="202">
        <v>1.33</v>
      </c>
      <c r="N88" s="202">
        <v>2.95</v>
      </c>
      <c r="O88" s="202">
        <v>3.28</v>
      </c>
      <c r="P88" s="202">
        <v>5.27</v>
      </c>
      <c r="Q88" s="202">
        <v>0.39</v>
      </c>
      <c r="R88" s="202">
        <v>1.28</v>
      </c>
      <c r="S88" s="202">
        <v>0.64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51.68</v>
      </c>
      <c r="AJ88" s="202">
        <v>0</v>
      </c>
      <c r="AK88" s="202">
        <v>3.74</v>
      </c>
      <c r="AL88" s="202">
        <v>0</v>
      </c>
      <c r="AM88" s="202">
        <v>0</v>
      </c>
      <c r="AN88" s="202">
        <v>0</v>
      </c>
      <c r="AO88" s="202">
        <v>43.78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16.68</v>
      </c>
      <c r="AV88" s="202">
        <v>0.09</v>
      </c>
      <c r="AW88" s="202">
        <v>0.13</v>
      </c>
      <c r="AX88" s="202">
        <v>0.11</v>
      </c>
      <c r="AY88" s="202">
        <v>0.08</v>
      </c>
    </row>
    <row r="89" spans="1:51">
      <c r="A89" t="s">
        <v>131</v>
      </c>
      <c r="B89" s="202">
        <v>0</v>
      </c>
      <c r="C89" s="202">
        <v>0</v>
      </c>
      <c r="D89" s="202">
        <v>3.32</v>
      </c>
      <c r="E89" s="202">
        <v>0</v>
      </c>
      <c r="F89" s="202">
        <v>0</v>
      </c>
      <c r="G89" s="202">
        <v>5.47</v>
      </c>
      <c r="H89" s="202">
        <v>0</v>
      </c>
      <c r="I89" s="202">
        <v>0</v>
      </c>
      <c r="J89" s="202">
        <v>6.58</v>
      </c>
      <c r="K89" s="202">
        <v>2.95</v>
      </c>
      <c r="L89" s="202">
        <v>9.3800000000000008</v>
      </c>
      <c r="M89" s="202">
        <v>1.33</v>
      </c>
      <c r="N89" s="202">
        <v>2.95</v>
      </c>
      <c r="O89" s="202">
        <v>3.28</v>
      </c>
      <c r="P89" s="202">
        <v>5.27</v>
      </c>
      <c r="Q89" s="202">
        <v>0.39</v>
      </c>
      <c r="R89" s="202">
        <v>1.28</v>
      </c>
      <c r="S89" s="202">
        <v>0.64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51.68</v>
      </c>
      <c r="AJ89" s="202">
        <v>0</v>
      </c>
      <c r="AK89" s="202">
        <v>3.74</v>
      </c>
      <c r="AL89" s="202">
        <v>0</v>
      </c>
      <c r="AM89" s="202">
        <v>0</v>
      </c>
      <c r="AN89" s="202">
        <v>0</v>
      </c>
      <c r="AO89" s="202">
        <v>43.78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13.15</v>
      </c>
      <c r="AV89" s="202">
        <v>0.09</v>
      </c>
      <c r="AW89" s="202">
        <v>0.13</v>
      </c>
      <c r="AX89" s="202">
        <v>0.11</v>
      </c>
      <c r="AY89" s="202">
        <v>0.08</v>
      </c>
    </row>
    <row r="90" spans="1:51">
      <c r="A90" t="s">
        <v>132</v>
      </c>
      <c r="B90" s="202">
        <v>0</v>
      </c>
      <c r="C90" s="202">
        <v>0</v>
      </c>
      <c r="D90" s="202">
        <v>3.32</v>
      </c>
      <c r="E90" s="202">
        <v>0</v>
      </c>
      <c r="F90" s="202">
        <v>0</v>
      </c>
      <c r="G90" s="202">
        <v>5.47</v>
      </c>
      <c r="H90" s="202">
        <v>0</v>
      </c>
      <c r="I90" s="202">
        <v>0</v>
      </c>
      <c r="J90" s="202">
        <v>6.58</v>
      </c>
      <c r="K90" s="202">
        <v>2.95</v>
      </c>
      <c r="L90" s="202">
        <v>9.3800000000000008</v>
      </c>
      <c r="M90" s="202">
        <v>1.33</v>
      </c>
      <c r="N90" s="202">
        <v>2.95</v>
      </c>
      <c r="O90" s="202">
        <v>3.28</v>
      </c>
      <c r="P90" s="202">
        <v>5.27</v>
      </c>
      <c r="Q90" s="202">
        <v>0.39</v>
      </c>
      <c r="R90" s="202">
        <v>1.28</v>
      </c>
      <c r="S90" s="202">
        <v>0.64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51.68</v>
      </c>
      <c r="AJ90" s="202">
        <v>0</v>
      </c>
      <c r="AK90" s="202">
        <v>3.74</v>
      </c>
      <c r="AL90" s="202">
        <v>0</v>
      </c>
      <c r="AM90" s="202">
        <v>0</v>
      </c>
      <c r="AN90" s="202">
        <v>0</v>
      </c>
      <c r="AO90" s="202">
        <v>43.78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13.15</v>
      </c>
      <c r="AV90" s="202">
        <v>0.09</v>
      </c>
      <c r="AW90" s="202">
        <v>0.13</v>
      </c>
      <c r="AX90" s="202">
        <v>0.11</v>
      </c>
      <c r="AY90" s="202">
        <v>0.08</v>
      </c>
    </row>
    <row r="91" spans="1:51">
      <c r="A91" t="s">
        <v>133</v>
      </c>
      <c r="B91" s="202">
        <v>0</v>
      </c>
      <c r="C91" s="202">
        <v>0</v>
      </c>
      <c r="D91" s="202">
        <v>3.32</v>
      </c>
      <c r="E91" s="202">
        <v>0</v>
      </c>
      <c r="F91" s="202">
        <v>0</v>
      </c>
      <c r="G91" s="202">
        <v>5.47</v>
      </c>
      <c r="H91" s="202">
        <v>0</v>
      </c>
      <c r="I91" s="202">
        <v>0</v>
      </c>
      <c r="J91" s="202">
        <v>6.58</v>
      </c>
      <c r="K91" s="202">
        <v>2.95</v>
      </c>
      <c r="L91" s="202">
        <v>1.52</v>
      </c>
      <c r="M91" s="202">
        <v>1.33</v>
      </c>
      <c r="N91" s="202">
        <v>2.95</v>
      </c>
      <c r="O91" s="202">
        <v>3.28</v>
      </c>
      <c r="P91" s="202">
        <v>5.27</v>
      </c>
      <c r="Q91" s="202">
        <v>0.39</v>
      </c>
      <c r="R91" s="202">
        <v>1.28</v>
      </c>
      <c r="S91" s="202">
        <v>0.64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51.68</v>
      </c>
      <c r="AJ91" s="202">
        <v>0</v>
      </c>
      <c r="AK91" s="202">
        <v>3.74</v>
      </c>
      <c r="AL91" s="202">
        <v>0</v>
      </c>
      <c r="AM91" s="202">
        <v>0</v>
      </c>
      <c r="AN91" s="202">
        <v>0</v>
      </c>
      <c r="AO91" s="202">
        <v>43.78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13.15</v>
      </c>
      <c r="AV91" s="202">
        <v>0.09</v>
      </c>
      <c r="AW91" s="202">
        <v>0.13</v>
      </c>
      <c r="AX91" s="202">
        <v>0.11</v>
      </c>
      <c r="AY91" s="202">
        <v>0.08</v>
      </c>
    </row>
    <row r="92" spans="1:51">
      <c r="A92" t="s">
        <v>134</v>
      </c>
      <c r="B92" s="202">
        <v>0</v>
      </c>
      <c r="C92" s="202">
        <v>0</v>
      </c>
      <c r="D92" s="202">
        <v>3.32</v>
      </c>
      <c r="E92" s="202">
        <v>0</v>
      </c>
      <c r="F92" s="202">
        <v>0</v>
      </c>
      <c r="G92" s="202">
        <v>5.47</v>
      </c>
      <c r="H92" s="202">
        <v>0</v>
      </c>
      <c r="I92" s="202">
        <v>0</v>
      </c>
      <c r="J92" s="202">
        <v>6.58</v>
      </c>
      <c r="K92" s="202">
        <v>2.95</v>
      </c>
      <c r="L92" s="202">
        <v>1.37</v>
      </c>
      <c r="M92" s="202">
        <v>1.33</v>
      </c>
      <c r="N92" s="202">
        <v>2.95</v>
      </c>
      <c r="O92" s="202">
        <v>3.28</v>
      </c>
      <c r="P92" s="202">
        <v>5.27</v>
      </c>
      <c r="Q92" s="202">
        <v>0.39</v>
      </c>
      <c r="R92" s="202">
        <v>1.28</v>
      </c>
      <c r="S92" s="202">
        <v>0.64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51.68</v>
      </c>
      <c r="AJ92" s="202">
        <v>0</v>
      </c>
      <c r="AK92" s="202">
        <v>3.74</v>
      </c>
      <c r="AL92" s="202">
        <v>0</v>
      </c>
      <c r="AM92" s="202">
        <v>0</v>
      </c>
      <c r="AN92" s="202">
        <v>0</v>
      </c>
      <c r="AO92" s="202">
        <v>43.78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13.15</v>
      </c>
      <c r="AV92" s="202">
        <v>0.09</v>
      </c>
      <c r="AW92" s="202">
        <v>0.13</v>
      </c>
      <c r="AX92" s="202">
        <v>0.11</v>
      </c>
      <c r="AY92" s="202">
        <v>0.08</v>
      </c>
    </row>
    <row r="93" spans="1:51">
      <c r="A93" t="s">
        <v>135</v>
      </c>
      <c r="B93" s="202">
        <v>0</v>
      </c>
      <c r="C93" s="202">
        <v>0</v>
      </c>
      <c r="D93" s="202">
        <v>3.32</v>
      </c>
      <c r="E93" s="202">
        <v>0</v>
      </c>
      <c r="F93" s="202">
        <v>0</v>
      </c>
      <c r="G93" s="202">
        <v>5.47</v>
      </c>
      <c r="H93" s="202">
        <v>0</v>
      </c>
      <c r="I93" s="202">
        <v>0</v>
      </c>
      <c r="J93" s="202">
        <v>6.58</v>
      </c>
      <c r="K93" s="202">
        <v>2.95</v>
      </c>
      <c r="L93" s="202">
        <v>5.49</v>
      </c>
      <c r="M93" s="202">
        <v>1.33</v>
      </c>
      <c r="N93" s="202">
        <v>2.95</v>
      </c>
      <c r="O93" s="202">
        <v>3.28</v>
      </c>
      <c r="P93" s="202">
        <v>5.27</v>
      </c>
      <c r="Q93" s="202">
        <v>0.4</v>
      </c>
      <c r="R93" s="202">
        <v>1.28</v>
      </c>
      <c r="S93" s="202">
        <v>0.64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51.68</v>
      </c>
      <c r="AJ93" s="202">
        <v>0</v>
      </c>
      <c r="AK93" s="202">
        <v>3.74</v>
      </c>
      <c r="AL93" s="202">
        <v>0</v>
      </c>
      <c r="AM93" s="202">
        <v>0</v>
      </c>
      <c r="AN93" s="202">
        <v>0</v>
      </c>
      <c r="AO93" s="202">
        <v>43.78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13.15</v>
      </c>
      <c r="AV93" s="202">
        <v>0.09</v>
      </c>
      <c r="AW93" s="202">
        <v>0.13</v>
      </c>
      <c r="AX93" s="202">
        <v>0.11</v>
      </c>
      <c r="AY93" s="202">
        <v>0.08</v>
      </c>
    </row>
    <row r="94" spans="1:51">
      <c r="A94" t="s">
        <v>136</v>
      </c>
      <c r="B94" s="202">
        <v>0</v>
      </c>
      <c r="C94" s="202">
        <v>0</v>
      </c>
      <c r="D94" s="202">
        <v>3.32</v>
      </c>
      <c r="E94" s="202">
        <v>0</v>
      </c>
      <c r="F94" s="202">
        <v>0</v>
      </c>
      <c r="G94" s="202">
        <v>5.47</v>
      </c>
      <c r="H94" s="202">
        <v>0</v>
      </c>
      <c r="I94" s="202">
        <v>0</v>
      </c>
      <c r="J94" s="202">
        <v>6.58</v>
      </c>
      <c r="K94" s="202">
        <v>2.95</v>
      </c>
      <c r="L94" s="202">
        <v>6.06</v>
      </c>
      <c r="M94" s="202">
        <v>1.33</v>
      </c>
      <c r="N94" s="202">
        <v>2.95</v>
      </c>
      <c r="O94" s="202">
        <v>3.28</v>
      </c>
      <c r="P94" s="202">
        <v>5.27</v>
      </c>
      <c r="Q94" s="202">
        <v>0.4</v>
      </c>
      <c r="R94" s="202">
        <v>1.28</v>
      </c>
      <c r="S94" s="202">
        <v>0.65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51.68</v>
      </c>
      <c r="AJ94" s="202">
        <v>0</v>
      </c>
      <c r="AK94" s="202">
        <v>3.74</v>
      </c>
      <c r="AL94" s="202">
        <v>0</v>
      </c>
      <c r="AM94" s="202">
        <v>0</v>
      </c>
      <c r="AN94" s="202">
        <v>0</v>
      </c>
      <c r="AO94" s="202">
        <v>43.78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13.15</v>
      </c>
      <c r="AV94" s="202">
        <v>0.09</v>
      </c>
      <c r="AW94" s="202">
        <v>0.13</v>
      </c>
      <c r="AX94" s="202">
        <v>0.11</v>
      </c>
      <c r="AY94" s="202">
        <v>0.08</v>
      </c>
    </row>
    <row r="95" spans="1:51">
      <c r="A95" t="s">
        <v>137</v>
      </c>
      <c r="B95" s="202">
        <v>0</v>
      </c>
      <c r="C95" s="202">
        <v>0</v>
      </c>
      <c r="D95" s="202">
        <v>3.32</v>
      </c>
      <c r="E95" s="202">
        <v>0</v>
      </c>
      <c r="F95" s="202">
        <v>0</v>
      </c>
      <c r="G95" s="202">
        <v>5.47</v>
      </c>
      <c r="H95" s="202">
        <v>0</v>
      </c>
      <c r="I95" s="202">
        <v>0</v>
      </c>
      <c r="J95" s="202">
        <v>6.58</v>
      </c>
      <c r="K95" s="202">
        <v>2.95</v>
      </c>
      <c r="L95" s="202">
        <v>6.06</v>
      </c>
      <c r="M95" s="202">
        <v>1.33</v>
      </c>
      <c r="N95" s="202">
        <v>2.95</v>
      </c>
      <c r="O95" s="202">
        <v>3.28</v>
      </c>
      <c r="P95" s="202">
        <v>5.27</v>
      </c>
      <c r="Q95" s="202">
        <v>0.4</v>
      </c>
      <c r="R95" s="202">
        <v>1.28</v>
      </c>
      <c r="S95" s="202">
        <v>0.65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51.68</v>
      </c>
      <c r="AJ95" s="202">
        <v>0</v>
      </c>
      <c r="AK95" s="202">
        <v>3.74</v>
      </c>
      <c r="AL95" s="202">
        <v>0</v>
      </c>
      <c r="AM95" s="202">
        <v>0</v>
      </c>
      <c r="AN95" s="202">
        <v>0</v>
      </c>
      <c r="AO95" s="202">
        <v>43.78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13.15</v>
      </c>
      <c r="AV95" s="202">
        <v>0.05</v>
      </c>
      <c r="AW95" s="202">
        <v>0.13</v>
      </c>
      <c r="AX95" s="202">
        <v>0.11</v>
      </c>
      <c r="AY95" s="202">
        <v>0.08</v>
      </c>
    </row>
    <row r="96" spans="1:51">
      <c r="A96" t="s">
        <v>138</v>
      </c>
      <c r="B96" s="202">
        <v>0</v>
      </c>
      <c r="C96" s="202">
        <v>0</v>
      </c>
      <c r="D96" s="202">
        <v>3.32</v>
      </c>
      <c r="E96" s="202">
        <v>0</v>
      </c>
      <c r="F96" s="202">
        <v>0</v>
      </c>
      <c r="G96" s="202">
        <v>5.47</v>
      </c>
      <c r="H96" s="202">
        <v>0</v>
      </c>
      <c r="I96" s="202">
        <v>0</v>
      </c>
      <c r="J96" s="202">
        <v>6.58</v>
      </c>
      <c r="K96" s="202">
        <v>2.95</v>
      </c>
      <c r="L96" s="202">
        <v>0.77</v>
      </c>
      <c r="M96" s="202">
        <v>1.33</v>
      </c>
      <c r="N96" s="202">
        <v>2.95</v>
      </c>
      <c r="O96" s="202">
        <v>3.28</v>
      </c>
      <c r="P96" s="202">
        <v>5.27</v>
      </c>
      <c r="Q96" s="202">
        <v>0.4</v>
      </c>
      <c r="R96" s="202">
        <v>1.28</v>
      </c>
      <c r="S96" s="202">
        <v>0.65</v>
      </c>
      <c r="T96" s="202">
        <v>1.62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51.68</v>
      </c>
      <c r="AJ96" s="202">
        <v>0</v>
      </c>
      <c r="AK96" s="202">
        <v>3.74</v>
      </c>
      <c r="AL96" s="202">
        <v>0</v>
      </c>
      <c r="AM96" s="202">
        <v>0</v>
      </c>
      <c r="AN96" s="202">
        <v>0</v>
      </c>
      <c r="AO96" s="202">
        <v>43.78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13.15</v>
      </c>
      <c r="AV96" s="202">
        <v>0.05</v>
      </c>
      <c r="AW96" s="202">
        <v>0.13</v>
      </c>
      <c r="AX96" s="202">
        <v>0.11</v>
      </c>
      <c r="AY96" s="202">
        <v>0.08</v>
      </c>
    </row>
    <row r="97" spans="1:51">
      <c r="A97" t="s">
        <v>139</v>
      </c>
      <c r="B97" s="202">
        <v>0</v>
      </c>
      <c r="C97" s="202">
        <v>0</v>
      </c>
      <c r="D97" s="202">
        <v>3.32</v>
      </c>
      <c r="E97" s="202">
        <v>0</v>
      </c>
      <c r="F97" s="202">
        <v>0</v>
      </c>
      <c r="G97" s="202">
        <v>5.47</v>
      </c>
      <c r="H97" s="202">
        <v>0</v>
      </c>
      <c r="I97" s="202">
        <v>0</v>
      </c>
      <c r="J97" s="202">
        <v>6.58</v>
      </c>
      <c r="K97" s="202">
        <v>2.95</v>
      </c>
      <c r="L97" s="202">
        <v>0.77</v>
      </c>
      <c r="M97" s="202">
        <v>1.33</v>
      </c>
      <c r="N97" s="202">
        <v>2.95</v>
      </c>
      <c r="O97" s="202">
        <v>3.28</v>
      </c>
      <c r="P97" s="202">
        <v>5.27</v>
      </c>
      <c r="Q97" s="202">
        <v>0.4</v>
      </c>
      <c r="R97" s="202">
        <v>1.32</v>
      </c>
      <c r="S97" s="202">
        <v>0.14000000000000001</v>
      </c>
      <c r="T97" s="202">
        <v>1.62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51.68</v>
      </c>
      <c r="AJ97" s="202">
        <v>0</v>
      </c>
      <c r="AK97" s="202">
        <v>3.74</v>
      </c>
      <c r="AL97" s="202">
        <v>0</v>
      </c>
      <c r="AM97" s="202">
        <v>0</v>
      </c>
      <c r="AN97" s="202">
        <v>0</v>
      </c>
      <c r="AO97" s="202">
        <v>43.78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13.15</v>
      </c>
      <c r="AV97" s="202">
        <v>0.05</v>
      </c>
      <c r="AW97" s="202">
        <v>0.13</v>
      </c>
      <c r="AX97" s="202">
        <v>0.11</v>
      </c>
      <c r="AY97" s="202">
        <v>0.08</v>
      </c>
    </row>
    <row r="98" spans="1:51">
      <c r="A98" t="s">
        <v>140</v>
      </c>
      <c r="B98" s="202">
        <v>0</v>
      </c>
      <c r="C98" s="202">
        <v>0</v>
      </c>
      <c r="D98" s="202">
        <v>3.32</v>
      </c>
      <c r="E98" s="202">
        <v>0</v>
      </c>
      <c r="F98" s="202">
        <v>0</v>
      </c>
      <c r="G98" s="202">
        <v>5.47</v>
      </c>
      <c r="H98" s="202">
        <v>0</v>
      </c>
      <c r="I98" s="202">
        <v>0</v>
      </c>
      <c r="J98" s="202">
        <v>6.58</v>
      </c>
      <c r="K98" s="202">
        <v>2.95</v>
      </c>
      <c r="L98" s="202">
        <v>0.77</v>
      </c>
      <c r="M98" s="202">
        <v>1.33</v>
      </c>
      <c r="N98" s="202">
        <v>2.95</v>
      </c>
      <c r="O98" s="202">
        <v>3.28</v>
      </c>
      <c r="P98" s="202">
        <v>5.27</v>
      </c>
      <c r="Q98" s="202">
        <v>0.4</v>
      </c>
      <c r="R98" s="202">
        <v>1.32</v>
      </c>
      <c r="S98" s="202">
        <v>0.14000000000000001</v>
      </c>
      <c r="T98" s="202">
        <v>1.62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51.68</v>
      </c>
      <c r="AJ98" s="202">
        <v>0</v>
      </c>
      <c r="AK98" s="202">
        <v>3.74</v>
      </c>
      <c r="AL98" s="202">
        <v>0</v>
      </c>
      <c r="AM98" s="202">
        <v>0</v>
      </c>
      <c r="AN98" s="202">
        <v>0</v>
      </c>
      <c r="AO98" s="202">
        <v>43.78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13.15</v>
      </c>
      <c r="AV98" s="202">
        <v>0.05</v>
      </c>
      <c r="AW98" s="202">
        <v>0.13</v>
      </c>
      <c r="AX98" s="202">
        <v>0.11</v>
      </c>
      <c r="AY98" s="202">
        <v>0.08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0.11241999999999995</v>
      </c>
      <c r="E99">
        <f t="shared" si="0"/>
        <v>0</v>
      </c>
      <c r="F99">
        <f t="shared" si="0"/>
        <v>0</v>
      </c>
      <c r="G99">
        <f t="shared" si="0"/>
        <v>0.18012500000000009</v>
      </c>
      <c r="H99">
        <f t="shared" si="0"/>
        <v>0</v>
      </c>
      <c r="I99">
        <f t="shared" si="0"/>
        <v>0</v>
      </c>
      <c r="J99">
        <f t="shared" si="0"/>
        <v>0.22514750000000025</v>
      </c>
      <c r="K99">
        <f t="shared" si="0"/>
        <v>7.0754999999999887E-2</v>
      </c>
      <c r="L99">
        <f t="shared" si="0"/>
        <v>0.19168250000000009</v>
      </c>
      <c r="M99">
        <f t="shared" si="0"/>
        <v>1.5524999999999987E-2</v>
      </c>
      <c r="N99">
        <f t="shared" si="0"/>
        <v>3.3620000000000011E-2</v>
      </c>
      <c r="O99">
        <f t="shared" si="0"/>
        <v>3.738000000000001E-2</v>
      </c>
      <c r="P99">
        <f t="shared" si="0"/>
        <v>5.7672500000000036E-2</v>
      </c>
      <c r="Q99">
        <f t="shared" si="0"/>
        <v>6.5924999999999959E-3</v>
      </c>
      <c r="R99">
        <f t="shared" si="0"/>
        <v>3.1479999999999959E-2</v>
      </c>
      <c r="S99">
        <f t="shared" si="0"/>
        <v>1.5304999999999985E-2</v>
      </c>
      <c r="T99">
        <f t="shared" si="0"/>
        <v>3.1590000000000035E-2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4.5509999999999953E-2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1.2303375000000001</v>
      </c>
      <c r="AJ99">
        <f t="shared" si="0"/>
        <v>0</v>
      </c>
      <c r="AK99">
        <f t="shared" si="0"/>
        <v>9.1132500000000144E-2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1.059480000000002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0.39149500000000031</v>
      </c>
      <c r="AV99">
        <f t="shared" si="0"/>
        <v>1.4899999999999978E-3</v>
      </c>
      <c r="AW99">
        <f t="shared" si="0"/>
        <v>3.1200000000000056E-3</v>
      </c>
      <c r="AX99">
        <f t="shared" si="0"/>
        <v>2.4449999999999975E-3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21.36</v>
      </c>
      <c r="H3" s="202">
        <v>0</v>
      </c>
      <c r="I3" s="202">
        <v>0</v>
      </c>
      <c r="J3" s="202">
        <v>26.58</v>
      </c>
      <c r="K3" s="202">
        <v>4.49</v>
      </c>
      <c r="L3" s="202">
        <v>255.1</v>
      </c>
      <c r="M3" s="202">
        <v>0.44</v>
      </c>
      <c r="N3" s="202">
        <v>1.1499999999999999</v>
      </c>
      <c r="O3" s="202">
        <v>0</v>
      </c>
      <c r="P3" s="202">
        <v>1.02</v>
      </c>
      <c r="Q3" s="202">
        <v>3.33</v>
      </c>
      <c r="R3" s="202">
        <v>6.23</v>
      </c>
      <c r="S3" s="202">
        <v>4.2300000000000004</v>
      </c>
      <c r="T3" s="202">
        <v>0</v>
      </c>
      <c r="U3" s="202">
        <v>1.66</v>
      </c>
      <c r="V3" s="202">
        <v>0.14000000000000001</v>
      </c>
      <c r="W3" s="202">
        <v>0.45</v>
      </c>
      <c r="X3" s="202">
        <v>0.95</v>
      </c>
      <c r="Y3" s="202">
        <v>0</v>
      </c>
      <c r="Z3" s="202">
        <v>2.46</v>
      </c>
      <c r="AA3" s="202">
        <v>0</v>
      </c>
      <c r="AB3" s="202">
        <v>0</v>
      </c>
      <c r="AC3" s="202">
        <v>13.74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32.700000000000003</v>
      </c>
      <c r="AJ3" s="202">
        <v>0</v>
      </c>
      <c r="AK3" s="202">
        <v>11.16</v>
      </c>
      <c r="AL3" s="202">
        <v>0</v>
      </c>
      <c r="AM3" s="202">
        <v>0</v>
      </c>
      <c r="AN3" s="202">
        <v>0</v>
      </c>
      <c r="AO3" s="202">
        <v>134.86000000000001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21.36</v>
      </c>
      <c r="H4" s="202">
        <v>0</v>
      </c>
      <c r="I4" s="202">
        <v>0</v>
      </c>
      <c r="J4" s="202">
        <v>26.58</v>
      </c>
      <c r="K4" s="202">
        <v>4.45</v>
      </c>
      <c r="L4" s="202">
        <v>262.25</v>
      </c>
      <c r="M4" s="202">
        <v>0.44</v>
      </c>
      <c r="N4" s="202">
        <v>1.1499999999999999</v>
      </c>
      <c r="O4" s="202">
        <v>0</v>
      </c>
      <c r="P4" s="202">
        <v>1.02</v>
      </c>
      <c r="Q4" s="202">
        <v>3.4</v>
      </c>
      <c r="R4" s="202">
        <v>6.23</v>
      </c>
      <c r="S4" s="202">
        <v>4.2300000000000004</v>
      </c>
      <c r="T4" s="202">
        <v>0</v>
      </c>
      <c r="U4" s="202">
        <v>1.66</v>
      </c>
      <c r="V4" s="202">
        <v>0.14000000000000001</v>
      </c>
      <c r="W4" s="202">
        <v>0.45</v>
      </c>
      <c r="X4" s="202">
        <v>0.95</v>
      </c>
      <c r="Y4" s="202">
        <v>0</v>
      </c>
      <c r="Z4" s="202">
        <v>29.53</v>
      </c>
      <c r="AA4" s="202">
        <v>0</v>
      </c>
      <c r="AB4" s="202">
        <v>0</v>
      </c>
      <c r="AC4" s="202">
        <v>13.74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32.700000000000003</v>
      </c>
      <c r="AJ4" s="202">
        <v>0</v>
      </c>
      <c r="AK4" s="202">
        <v>11.16</v>
      </c>
      <c r="AL4" s="202">
        <v>0</v>
      </c>
      <c r="AM4" s="202">
        <v>0</v>
      </c>
      <c r="AN4" s="202">
        <v>0</v>
      </c>
      <c r="AO4" s="202">
        <v>134.86000000000001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21.36</v>
      </c>
      <c r="H5" s="202">
        <v>0</v>
      </c>
      <c r="I5" s="202">
        <v>0</v>
      </c>
      <c r="J5" s="202">
        <v>26.58</v>
      </c>
      <c r="K5" s="202">
        <v>4.49</v>
      </c>
      <c r="L5" s="202">
        <v>262.25</v>
      </c>
      <c r="M5" s="202">
        <v>0.74</v>
      </c>
      <c r="N5" s="202">
        <v>1.1499999999999999</v>
      </c>
      <c r="O5" s="202">
        <v>0</v>
      </c>
      <c r="P5" s="202">
        <v>1.02</v>
      </c>
      <c r="Q5" s="202">
        <v>3.4</v>
      </c>
      <c r="R5" s="202">
        <v>6.23</v>
      </c>
      <c r="S5" s="202">
        <v>4.2300000000000004</v>
      </c>
      <c r="T5" s="202">
        <v>0</v>
      </c>
      <c r="U5" s="202">
        <v>1.66</v>
      </c>
      <c r="V5" s="202">
        <v>0.14000000000000001</v>
      </c>
      <c r="W5" s="202">
        <v>0.45</v>
      </c>
      <c r="X5" s="202">
        <v>0.95</v>
      </c>
      <c r="Y5" s="202">
        <v>0</v>
      </c>
      <c r="Z5" s="202">
        <v>58.58</v>
      </c>
      <c r="AA5" s="202">
        <v>0</v>
      </c>
      <c r="AB5" s="202">
        <v>0</v>
      </c>
      <c r="AC5" s="202">
        <v>13.74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32.700000000000003</v>
      </c>
      <c r="AJ5" s="202">
        <v>0</v>
      </c>
      <c r="AK5" s="202">
        <v>11.16</v>
      </c>
      <c r="AL5" s="202">
        <v>0</v>
      </c>
      <c r="AM5" s="202">
        <v>0</v>
      </c>
      <c r="AN5" s="202">
        <v>0</v>
      </c>
      <c r="AO5" s="202">
        <v>134.86000000000001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21.36</v>
      </c>
      <c r="H6" s="202">
        <v>0</v>
      </c>
      <c r="I6" s="202">
        <v>0</v>
      </c>
      <c r="J6" s="202">
        <v>26.58</v>
      </c>
      <c r="K6" s="202">
        <v>4.49</v>
      </c>
      <c r="L6" s="202">
        <v>262.25</v>
      </c>
      <c r="M6" s="202">
        <v>0.74</v>
      </c>
      <c r="N6" s="202">
        <v>1.1499999999999999</v>
      </c>
      <c r="O6" s="202">
        <v>0</v>
      </c>
      <c r="P6" s="202">
        <v>1.02</v>
      </c>
      <c r="Q6" s="202">
        <v>3.4</v>
      </c>
      <c r="R6" s="202">
        <v>6.23</v>
      </c>
      <c r="S6" s="202">
        <v>4.2300000000000004</v>
      </c>
      <c r="T6" s="202">
        <v>0</v>
      </c>
      <c r="U6" s="202">
        <v>1.66</v>
      </c>
      <c r="V6" s="202">
        <v>0.14000000000000001</v>
      </c>
      <c r="W6" s="202">
        <v>0.45</v>
      </c>
      <c r="X6" s="202">
        <v>0.95</v>
      </c>
      <c r="Y6" s="202">
        <v>0</v>
      </c>
      <c r="Z6" s="202">
        <v>58.58</v>
      </c>
      <c r="AA6" s="202">
        <v>3.57</v>
      </c>
      <c r="AB6" s="202">
        <v>0</v>
      </c>
      <c r="AC6" s="202">
        <v>13.74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32.700000000000003</v>
      </c>
      <c r="AJ6" s="202">
        <v>0</v>
      </c>
      <c r="AK6" s="202">
        <v>11.16</v>
      </c>
      <c r="AL6" s="202">
        <v>0</v>
      </c>
      <c r="AM6" s="202">
        <v>0</v>
      </c>
      <c r="AN6" s="202">
        <v>0</v>
      </c>
      <c r="AO6" s="202">
        <v>134.86000000000001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21.36</v>
      </c>
      <c r="H7" s="202">
        <v>0</v>
      </c>
      <c r="I7" s="202">
        <v>0</v>
      </c>
      <c r="J7" s="202">
        <v>26.58</v>
      </c>
      <c r="K7" s="202">
        <v>4.4800000000000004</v>
      </c>
      <c r="L7" s="202">
        <v>262.25</v>
      </c>
      <c r="M7" s="202">
        <v>0.74</v>
      </c>
      <c r="N7" s="202">
        <v>1.1499999999999999</v>
      </c>
      <c r="O7" s="202">
        <v>0</v>
      </c>
      <c r="P7" s="202">
        <v>1.02</v>
      </c>
      <c r="Q7" s="202">
        <v>3.4</v>
      </c>
      <c r="R7" s="202">
        <v>6.23</v>
      </c>
      <c r="S7" s="202">
        <v>4.2300000000000004</v>
      </c>
      <c r="T7" s="202">
        <v>0</v>
      </c>
      <c r="U7" s="202">
        <v>1.66</v>
      </c>
      <c r="V7" s="202">
        <v>2.4500000000000002</v>
      </c>
      <c r="W7" s="202">
        <v>0.43</v>
      </c>
      <c r="X7" s="202">
        <v>0.95</v>
      </c>
      <c r="Y7" s="202">
        <v>0</v>
      </c>
      <c r="Z7" s="202">
        <v>58.58</v>
      </c>
      <c r="AA7" s="202">
        <v>1.35</v>
      </c>
      <c r="AB7" s="202">
        <v>0</v>
      </c>
      <c r="AC7" s="202">
        <v>13.74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32.700000000000003</v>
      </c>
      <c r="AJ7" s="202">
        <v>0</v>
      </c>
      <c r="AK7" s="202">
        <v>11.16</v>
      </c>
      <c r="AL7" s="202">
        <v>0</v>
      </c>
      <c r="AM7" s="202">
        <v>0</v>
      </c>
      <c r="AN7" s="202">
        <v>0</v>
      </c>
      <c r="AO7" s="202">
        <v>134.86000000000001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21.36</v>
      </c>
      <c r="H8" s="202">
        <v>0</v>
      </c>
      <c r="I8" s="202">
        <v>0</v>
      </c>
      <c r="J8" s="202">
        <v>26.58</v>
      </c>
      <c r="K8" s="202">
        <v>4.4800000000000004</v>
      </c>
      <c r="L8" s="202">
        <v>262.25</v>
      </c>
      <c r="M8" s="202">
        <v>0.74</v>
      </c>
      <c r="N8" s="202">
        <v>1.1499999999999999</v>
      </c>
      <c r="O8" s="202">
        <v>0</v>
      </c>
      <c r="P8" s="202">
        <v>1.02</v>
      </c>
      <c r="Q8" s="202">
        <v>3.4</v>
      </c>
      <c r="R8" s="202">
        <v>6.23</v>
      </c>
      <c r="S8" s="202">
        <v>4.2300000000000004</v>
      </c>
      <c r="T8" s="202">
        <v>0</v>
      </c>
      <c r="U8" s="202">
        <v>1.66</v>
      </c>
      <c r="V8" s="202">
        <v>2.4500000000000002</v>
      </c>
      <c r="W8" s="202">
        <v>0.43</v>
      </c>
      <c r="X8" s="202">
        <v>0.95</v>
      </c>
      <c r="Y8" s="202">
        <v>0</v>
      </c>
      <c r="Z8" s="202">
        <v>58.58</v>
      </c>
      <c r="AA8" s="202">
        <v>1.35</v>
      </c>
      <c r="AB8" s="202">
        <v>0</v>
      </c>
      <c r="AC8" s="202">
        <v>13.74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32.700000000000003</v>
      </c>
      <c r="AJ8" s="202">
        <v>0</v>
      </c>
      <c r="AK8" s="202">
        <v>11.16</v>
      </c>
      <c r="AL8" s="202">
        <v>0</v>
      </c>
      <c r="AM8" s="202">
        <v>0</v>
      </c>
      <c r="AN8" s="202">
        <v>0</v>
      </c>
      <c r="AO8" s="202">
        <v>134.86000000000001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21.36</v>
      </c>
      <c r="H9" s="202">
        <v>0</v>
      </c>
      <c r="I9" s="202">
        <v>0</v>
      </c>
      <c r="J9" s="202">
        <v>26.58</v>
      </c>
      <c r="K9" s="202">
        <v>4.4800000000000004</v>
      </c>
      <c r="L9" s="202">
        <v>260.51</v>
      </c>
      <c r="M9" s="202">
        <v>0.74</v>
      </c>
      <c r="N9" s="202">
        <v>1.1499999999999999</v>
      </c>
      <c r="O9" s="202">
        <v>0</v>
      </c>
      <c r="P9" s="202">
        <v>1.02</v>
      </c>
      <c r="Q9" s="202">
        <v>2.76</v>
      </c>
      <c r="R9" s="202">
        <v>6.22</v>
      </c>
      <c r="S9" s="202">
        <v>4.2300000000000004</v>
      </c>
      <c r="T9" s="202">
        <v>0</v>
      </c>
      <c r="U9" s="202">
        <v>1.66</v>
      </c>
      <c r="V9" s="202">
        <v>2.4500000000000002</v>
      </c>
      <c r="W9" s="202">
        <v>0.43</v>
      </c>
      <c r="X9" s="202">
        <v>0.95</v>
      </c>
      <c r="Y9" s="202">
        <v>0</v>
      </c>
      <c r="Z9" s="202">
        <v>58.58</v>
      </c>
      <c r="AA9" s="202">
        <v>0.75</v>
      </c>
      <c r="AB9" s="202">
        <v>0</v>
      </c>
      <c r="AC9" s="202">
        <v>13.74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32.700000000000003</v>
      </c>
      <c r="AJ9" s="202">
        <v>0</v>
      </c>
      <c r="AK9" s="202">
        <v>11.16</v>
      </c>
      <c r="AL9" s="202">
        <v>0</v>
      </c>
      <c r="AM9" s="202">
        <v>0</v>
      </c>
      <c r="AN9" s="202">
        <v>0</v>
      </c>
      <c r="AO9" s="202">
        <v>134.86000000000001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21.36</v>
      </c>
      <c r="H10" s="202">
        <v>0</v>
      </c>
      <c r="I10" s="202">
        <v>0</v>
      </c>
      <c r="J10" s="202">
        <v>26.58</v>
      </c>
      <c r="K10" s="202">
        <v>4.4800000000000004</v>
      </c>
      <c r="L10" s="202">
        <v>260.51</v>
      </c>
      <c r="M10" s="202">
        <v>0.74</v>
      </c>
      <c r="N10" s="202">
        <v>1.1499999999999999</v>
      </c>
      <c r="O10" s="202">
        <v>0</v>
      </c>
      <c r="P10" s="202">
        <v>1.02</v>
      </c>
      <c r="Q10" s="202">
        <v>2.76</v>
      </c>
      <c r="R10" s="202">
        <v>6.22</v>
      </c>
      <c r="S10" s="202">
        <v>4.2300000000000004</v>
      </c>
      <c r="T10" s="202">
        <v>0</v>
      </c>
      <c r="U10" s="202">
        <v>1.66</v>
      </c>
      <c r="V10" s="202">
        <v>2.4500000000000002</v>
      </c>
      <c r="W10" s="202">
        <v>0.43</v>
      </c>
      <c r="X10" s="202">
        <v>0.95</v>
      </c>
      <c r="Y10" s="202">
        <v>0</v>
      </c>
      <c r="Z10" s="202">
        <v>58.58</v>
      </c>
      <c r="AA10" s="202">
        <v>0.75</v>
      </c>
      <c r="AB10" s="202">
        <v>0</v>
      </c>
      <c r="AC10" s="202">
        <v>13.74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32.700000000000003</v>
      </c>
      <c r="AJ10" s="202">
        <v>0</v>
      </c>
      <c r="AK10" s="202">
        <v>11.16</v>
      </c>
      <c r="AL10" s="202">
        <v>0</v>
      </c>
      <c r="AM10" s="202">
        <v>0</v>
      </c>
      <c r="AN10" s="202">
        <v>0</v>
      </c>
      <c r="AO10" s="202">
        <v>134.86000000000001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21.36</v>
      </c>
      <c r="H11" s="202">
        <v>0</v>
      </c>
      <c r="I11" s="202">
        <v>0</v>
      </c>
      <c r="J11" s="202">
        <v>26.58</v>
      </c>
      <c r="K11" s="202">
        <v>4.4800000000000004</v>
      </c>
      <c r="L11" s="202">
        <v>260.51</v>
      </c>
      <c r="M11" s="202">
        <v>0.74</v>
      </c>
      <c r="N11" s="202">
        <v>1.1499999999999999</v>
      </c>
      <c r="O11" s="202">
        <v>0</v>
      </c>
      <c r="P11" s="202">
        <v>1.02</v>
      </c>
      <c r="Q11" s="202">
        <v>2.76</v>
      </c>
      <c r="R11" s="202">
        <v>6.22</v>
      </c>
      <c r="S11" s="202">
        <v>4.2300000000000004</v>
      </c>
      <c r="T11" s="202">
        <v>0</v>
      </c>
      <c r="U11" s="202">
        <v>1.66</v>
      </c>
      <c r="V11" s="202">
        <v>2.4500000000000002</v>
      </c>
      <c r="W11" s="202">
        <v>0.43</v>
      </c>
      <c r="X11" s="202">
        <v>0.95</v>
      </c>
      <c r="Y11" s="202">
        <v>0</v>
      </c>
      <c r="Z11" s="202">
        <v>58.58</v>
      </c>
      <c r="AA11" s="202">
        <v>0.75</v>
      </c>
      <c r="AB11" s="202">
        <v>0</v>
      </c>
      <c r="AC11" s="202">
        <v>13.74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32.700000000000003</v>
      </c>
      <c r="AJ11" s="202">
        <v>0</v>
      </c>
      <c r="AK11" s="202">
        <v>11.16</v>
      </c>
      <c r="AL11" s="202">
        <v>0</v>
      </c>
      <c r="AM11" s="202">
        <v>0</v>
      </c>
      <c r="AN11" s="202">
        <v>0</v>
      </c>
      <c r="AO11" s="202">
        <v>134.86000000000001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21.36</v>
      </c>
      <c r="H12" s="202">
        <v>0</v>
      </c>
      <c r="I12" s="202">
        <v>0</v>
      </c>
      <c r="J12" s="202">
        <v>26.58</v>
      </c>
      <c r="K12" s="202">
        <v>4.4800000000000004</v>
      </c>
      <c r="L12" s="202">
        <v>260.51</v>
      </c>
      <c r="M12" s="202">
        <v>0.74</v>
      </c>
      <c r="N12" s="202">
        <v>1.1499999999999999</v>
      </c>
      <c r="O12" s="202">
        <v>0</v>
      </c>
      <c r="P12" s="202">
        <v>1.02</v>
      </c>
      <c r="Q12" s="202">
        <v>2.76</v>
      </c>
      <c r="R12" s="202">
        <v>6.22</v>
      </c>
      <c r="S12" s="202">
        <v>4.2300000000000004</v>
      </c>
      <c r="T12" s="202">
        <v>0</v>
      </c>
      <c r="U12" s="202">
        <v>1.66</v>
      </c>
      <c r="V12" s="202">
        <v>2.4500000000000002</v>
      </c>
      <c r="W12" s="202">
        <v>0.43</v>
      </c>
      <c r="X12" s="202">
        <v>0.95</v>
      </c>
      <c r="Y12" s="202">
        <v>0</v>
      </c>
      <c r="Z12" s="202">
        <v>58.58</v>
      </c>
      <c r="AA12" s="202">
        <v>0.75</v>
      </c>
      <c r="AB12" s="202">
        <v>0</v>
      </c>
      <c r="AC12" s="202">
        <v>13.74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32.700000000000003</v>
      </c>
      <c r="AJ12" s="202">
        <v>0</v>
      </c>
      <c r="AK12" s="202">
        <v>11.16</v>
      </c>
      <c r="AL12" s="202">
        <v>0</v>
      </c>
      <c r="AM12" s="202">
        <v>0</v>
      </c>
      <c r="AN12" s="202">
        <v>0</v>
      </c>
      <c r="AO12" s="202">
        <v>134.86000000000001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21.36</v>
      </c>
      <c r="H13" s="202">
        <v>0</v>
      </c>
      <c r="I13" s="202">
        <v>0</v>
      </c>
      <c r="J13" s="202">
        <v>26.58</v>
      </c>
      <c r="K13" s="202">
        <v>4.4800000000000004</v>
      </c>
      <c r="L13" s="202">
        <v>260.51</v>
      </c>
      <c r="M13" s="202">
        <v>0.74</v>
      </c>
      <c r="N13" s="202">
        <v>1.1499999999999999</v>
      </c>
      <c r="O13" s="202">
        <v>0</v>
      </c>
      <c r="P13" s="202">
        <v>1.02</v>
      </c>
      <c r="Q13" s="202">
        <v>2.76</v>
      </c>
      <c r="R13" s="202">
        <v>6.22</v>
      </c>
      <c r="S13" s="202">
        <v>4.2300000000000004</v>
      </c>
      <c r="T13" s="202">
        <v>0</v>
      </c>
      <c r="U13" s="202">
        <v>1.66</v>
      </c>
      <c r="V13" s="202">
        <v>2.4500000000000002</v>
      </c>
      <c r="W13" s="202">
        <v>0.12</v>
      </c>
      <c r="X13" s="202">
        <v>0.95</v>
      </c>
      <c r="Y13" s="202">
        <v>0</v>
      </c>
      <c r="Z13" s="202">
        <v>58.58</v>
      </c>
      <c r="AA13" s="202">
        <v>0.75</v>
      </c>
      <c r="AB13" s="202">
        <v>0</v>
      </c>
      <c r="AC13" s="202">
        <v>13.74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32.700000000000003</v>
      </c>
      <c r="AJ13" s="202">
        <v>0</v>
      </c>
      <c r="AK13" s="202">
        <v>11.16</v>
      </c>
      <c r="AL13" s="202">
        <v>0</v>
      </c>
      <c r="AM13" s="202">
        <v>0</v>
      </c>
      <c r="AN13" s="202">
        <v>0</v>
      </c>
      <c r="AO13" s="202">
        <v>134.86000000000001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21.36</v>
      </c>
      <c r="H14" s="202">
        <v>0</v>
      </c>
      <c r="I14" s="202">
        <v>0</v>
      </c>
      <c r="J14" s="202">
        <v>26.58</v>
      </c>
      <c r="K14" s="202">
        <v>4.4800000000000004</v>
      </c>
      <c r="L14" s="202">
        <v>260.51</v>
      </c>
      <c r="M14" s="202">
        <v>0.74</v>
      </c>
      <c r="N14" s="202">
        <v>1.1499999999999999</v>
      </c>
      <c r="O14" s="202">
        <v>0</v>
      </c>
      <c r="P14" s="202">
        <v>1.02</v>
      </c>
      <c r="Q14" s="202">
        <v>2.76</v>
      </c>
      <c r="R14" s="202">
        <v>6.22</v>
      </c>
      <c r="S14" s="202">
        <v>4.2300000000000004</v>
      </c>
      <c r="T14" s="202">
        <v>0</v>
      </c>
      <c r="U14" s="202">
        <v>1.66</v>
      </c>
      <c r="V14" s="202">
        <v>2.4500000000000002</v>
      </c>
      <c r="W14" s="202">
        <v>6.2</v>
      </c>
      <c r="X14" s="202">
        <v>13.96</v>
      </c>
      <c r="Y14" s="202">
        <v>0</v>
      </c>
      <c r="Z14" s="202">
        <v>58.58</v>
      </c>
      <c r="AA14" s="202">
        <v>0.75</v>
      </c>
      <c r="AB14" s="202">
        <v>0</v>
      </c>
      <c r="AC14" s="202">
        <v>13.74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32.700000000000003</v>
      </c>
      <c r="AJ14" s="202">
        <v>0</v>
      </c>
      <c r="AK14" s="202">
        <v>11.16</v>
      </c>
      <c r="AL14" s="202">
        <v>0</v>
      </c>
      <c r="AM14" s="202">
        <v>0</v>
      </c>
      <c r="AN14" s="202">
        <v>0</v>
      </c>
      <c r="AO14" s="202">
        <v>134.86000000000001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21.36</v>
      </c>
      <c r="H15" s="202">
        <v>0</v>
      </c>
      <c r="I15" s="202">
        <v>0</v>
      </c>
      <c r="J15" s="202">
        <v>26.58</v>
      </c>
      <c r="K15" s="202">
        <v>4.4800000000000004</v>
      </c>
      <c r="L15" s="202">
        <v>260.51</v>
      </c>
      <c r="M15" s="202">
        <v>0.74</v>
      </c>
      <c r="N15" s="202">
        <v>1.1499999999999999</v>
      </c>
      <c r="O15" s="202">
        <v>0</v>
      </c>
      <c r="P15" s="202">
        <v>1.02</v>
      </c>
      <c r="Q15" s="202">
        <v>2.76</v>
      </c>
      <c r="R15" s="202">
        <v>6.22</v>
      </c>
      <c r="S15" s="202">
        <v>4.2300000000000004</v>
      </c>
      <c r="T15" s="202">
        <v>0</v>
      </c>
      <c r="U15" s="202">
        <v>1.66</v>
      </c>
      <c r="V15" s="202">
        <v>2.4500000000000002</v>
      </c>
      <c r="W15" s="202">
        <v>6.2</v>
      </c>
      <c r="X15" s="202">
        <v>13.96</v>
      </c>
      <c r="Y15" s="202">
        <v>0</v>
      </c>
      <c r="Z15" s="202">
        <v>58.58</v>
      </c>
      <c r="AA15" s="202">
        <v>0.75</v>
      </c>
      <c r="AB15" s="202">
        <v>0</v>
      </c>
      <c r="AC15" s="202">
        <v>13.74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32.700000000000003</v>
      </c>
      <c r="AJ15" s="202">
        <v>0</v>
      </c>
      <c r="AK15" s="202">
        <v>11.16</v>
      </c>
      <c r="AL15" s="202">
        <v>0</v>
      </c>
      <c r="AM15" s="202">
        <v>0</v>
      </c>
      <c r="AN15" s="202">
        <v>0</v>
      </c>
      <c r="AO15" s="202">
        <v>134.86000000000001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21.36</v>
      </c>
      <c r="H16" s="202">
        <v>0</v>
      </c>
      <c r="I16" s="202">
        <v>0</v>
      </c>
      <c r="J16" s="202">
        <v>26.58</v>
      </c>
      <c r="K16" s="202">
        <v>4.4800000000000004</v>
      </c>
      <c r="L16" s="202">
        <v>260.51</v>
      </c>
      <c r="M16" s="202">
        <v>0.74</v>
      </c>
      <c r="N16" s="202">
        <v>1.1499999999999999</v>
      </c>
      <c r="O16" s="202">
        <v>0</v>
      </c>
      <c r="P16" s="202">
        <v>1.02</v>
      </c>
      <c r="Q16" s="202">
        <v>2.76</v>
      </c>
      <c r="R16" s="202">
        <v>6.22</v>
      </c>
      <c r="S16" s="202">
        <v>4.2300000000000004</v>
      </c>
      <c r="T16" s="202">
        <v>0</v>
      </c>
      <c r="U16" s="202">
        <v>1.66</v>
      </c>
      <c r="V16" s="202">
        <v>2.4500000000000002</v>
      </c>
      <c r="W16" s="202">
        <v>6.2</v>
      </c>
      <c r="X16" s="202">
        <v>13.96</v>
      </c>
      <c r="Y16" s="202">
        <v>0</v>
      </c>
      <c r="Z16" s="202">
        <v>58.58</v>
      </c>
      <c r="AA16" s="202">
        <v>0.75</v>
      </c>
      <c r="AB16" s="202">
        <v>0</v>
      </c>
      <c r="AC16" s="202">
        <v>13.74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32.700000000000003</v>
      </c>
      <c r="AJ16" s="202">
        <v>0</v>
      </c>
      <c r="AK16" s="202">
        <v>11.16</v>
      </c>
      <c r="AL16" s="202">
        <v>0</v>
      </c>
      <c r="AM16" s="202">
        <v>0</v>
      </c>
      <c r="AN16" s="202">
        <v>0</v>
      </c>
      <c r="AO16" s="202">
        <v>134.86000000000001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21.36</v>
      </c>
      <c r="H17" s="202">
        <v>0</v>
      </c>
      <c r="I17" s="202">
        <v>0</v>
      </c>
      <c r="J17" s="202">
        <v>26.58</v>
      </c>
      <c r="K17" s="202">
        <v>4.4800000000000004</v>
      </c>
      <c r="L17" s="202">
        <v>260.51</v>
      </c>
      <c r="M17" s="202">
        <v>0.74</v>
      </c>
      <c r="N17" s="202">
        <v>1.1499999999999999</v>
      </c>
      <c r="O17" s="202">
        <v>0</v>
      </c>
      <c r="P17" s="202">
        <v>1.02</v>
      </c>
      <c r="Q17" s="202">
        <v>2.76</v>
      </c>
      <c r="R17" s="202">
        <v>6.22</v>
      </c>
      <c r="S17" s="202">
        <v>4.2300000000000004</v>
      </c>
      <c r="T17" s="202">
        <v>0</v>
      </c>
      <c r="U17" s="202">
        <v>1.66</v>
      </c>
      <c r="V17" s="202">
        <v>2.4500000000000002</v>
      </c>
      <c r="W17" s="202">
        <v>6.2</v>
      </c>
      <c r="X17" s="202">
        <v>13.96</v>
      </c>
      <c r="Y17" s="202">
        <v>0</v>
      </c>
      <c r="Z17" s="202">
        <v>58.58</v>
      </c>
      <c r="AA17" s="202">
        <v>0.75</v>
      </c>
      <c r="AB17" s="202">
        <v>0</v>
      </c>
      <c r="AC17" s="202">
        <v>13.74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32.700000000000003</v>
      </c>
      <c r="AJ17" s="202">
        <v>0</v>
      </c>
      <c r="AK17" s="202">
        <v>11.16</v>
      </c>
      <c r="AL17" s="202">
        <v>0</v>
      </c>
      <c r="AM17" s="202">
        <v>0</v>
      </c>
      <c r="AN17" s="202">
        <v>0</v>
      </c>
      <c r="AO17" s="202">
        <v>134.86000000000001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21.36</v>
      </c>
      <c r="H18" s="202">
        <v>0</v>
      </c>
      <c r="I18" s="202">
        <v>0</v>
      </c>
      <c r="J18" s="202">
        <v>26.58</v>
      </c>
      <c r="K18" s="202">
        <v>4.4800000000000004</v>
      </c>
      <c r="L18" s="202">
        <v>260.51</v>
      </c>
      <c r="M18" s="202">
        <v>0.74</v>
      </c>
      <c r="N18" s="202">
        <v>1.1499999999999999</v>
      </c>
      <c r="O18" s="202">
        <v>0</v>
      </c>
      <c r="P18" s="202">
        <v>1.02</v>
      </c>
      <c r="Q18" s="202">
        <v>2.76</v>
      </c>
      <c r="R18" s="202">
        <v>6.22</v>
      </c>
      <c r="S18" s="202">
        <v>4.2300000000000004</v>
      </c>
      <c r="T18" s="202">
        <v>0</v>
      </c>
      <c r="U18" s="202">
        <v>1.66</v>
      </c>
      <c r="V18" s="202">
        <v>2.4500000000000002</v>
      </c>
      <c r="W18" s="202">
        <v>6.2</v>
      </c>
      <c r="X18" s="202">
        <v>13.96</v>
      </c>
      <c r="Y18" s="202">
        <v>0</v>
      </c>
      <c r="Z18" s="202">
        <v>58.58</v>
      </c>
      <c r="AA18" s="202">
        <v>0.75</v>
      </c>
      <c r="AB18" s="202">
        <v>0</v>
      </c>
      <c r="AC18" s="202">
        <v>13.74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32.700000000000003</v>
      </c>
      <c r="AJ18" s="202">
        <v>0</v>
      </c>
      <c r="AK18" s="202">
        <v>11.16</v>
      </c>
      <c r="AL18" s="202">
        <v>0</v>
      </c>
      <c r="AM18" s="202">
        <v>0</v>
      </c>
      <c r="AN18" s="202">
        <v>0</v>
      </c>
      <c r="AO18" s="202">
        <v>134.86000000000001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21.36</v>
      </c>
      <c r="H19" s="202">
        <v>0</v>
      </c>
      <c r="I19" s="202">
        <v>0</v>
      </c>
      <c r="J19" s="202">
        <v>26.58</v>
      </c>
      <c r="K19" s="202">
        <v>4.4800000000000004</v>
      </c>
      <c r="L19" s="202">
        <v>260.51</v>
      </c>
      <c r="M19" s="202">
        <v>0.74</v>
      </c>
      <c r="N19" s="202">
        <v>1.1499999999999999</v>
      </c>
      <c r="O19" s="202">
        <v>0</v>
      </c>
      <c r="P19" s="202">
        <v>1.02</v>
      </c>
      <c r="Q19" s="202">
        <v>2.76</v>
      </c>
      <c r="R19" s="202">
        <v>6.22</v>
      </c>
      <c r="S19" s="202">
        <v>4.2300000000000004</v>
      </c>
      <c r="T19" s="202">
        <v>0</v>
      </c>
      <c r="U19" s="202">
        <v>1.66</v>
      </c>
      <c r="V19" s="202">
        <v>2.4500000000000002</v>
      </c>
      <c r="W19" s="202">
        <v>6.2</v>
      </c>
      <c r="X19" s="202">
        <v>13.96</v>
      </c>
      <c r="Y19" s="202">
        <v>0</v>
      </c>
      <c r="Z19" s="202">
        <v>58.58</v>
      </c>
      <c r="AA19" s="202">
        <v>0.75</v>
      </c>
      <c r="AB19" s="202">
        <v>0</v>
      </c>
      <c r="AC19" s="202">
        <v>13.74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32.700000000000003</v>
      </c>
      <c r="AJ19" s="202">
        <v>0</v>
      </c>
      <c r="AK19" s="202">
        <v>11.16</v>
      </c>
      <c r="AL19" s="202">
        <v>0</v>
      </c>
      <c r="AM19" s="202">
        <v>0</v>
      </c>
      <c r="AN19" s="202">
        <v>0</v>
      </c>
      <c r="AO19" s="202">
        <v>134.86000000000001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21.36</v>
      </c>
      <c r="H20" s="202">
        <v>0</v>
      </c>
      <c r="I20" s="202">
        <v>0</v>
      </c>
      <c r="J20" s="202">
        <v>26.58</v>
      </c>
      <c r="K20" s="202">
        <v>4.4800000000000004</v>
      </c>
      <c r="L20" s="202">
        <v>260.51</v>
      </c>
      <c r="M20" s="202">
        <v>0.74</v>
      </c>
      <c r="N20" s="202">
        <v>1.1499999999999999</v>
      </c>
      <c r="O20" s="202">
        <v>0</v>
      </c>
      <c r="P20" s="202">
        <v>1.02</v>
      </c>
      <c r="Q20" s="202">
        <v>2.76</v>
      </c>
      <c r="R20" s="202">
        <v>6.22</v>
      </c>
      <c r="S20" s="202">
        <v>4.2300000000000004</v>
      </c>
      <c r="T20" s="202">
        <v>0</v>
      </c>
      <c r="U20" s="202">
        <v>1.66</v>
      </c>
      <c r="V20" s="202">
        <v>2.4500000000000002</v>
      </c>
      <c r="W20" s="202">
        <v>6.2</v>
      </c>
      <c r="X20" s="202">
        <v>13.96</v>
      </c>
      <c r="Y20" s="202">
        <v>0</v>
      </c>
      <c r="Z20" s="202">
        <v>58.58</v>
      </c>
      <c r="AA20" s="202">
        <v>0.75</v>
      </c>
      <c r="AB20" s="202">
        <v>0</v>
      </c>
      <c r="AC20" s="202">
        <v>13.74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32.700000000000003</v>
      </c>
      <c r="AJ20" s="202">
        <v>0</v>
      </c>
      <c r="AK20" s="202">
        <v>11.16</v>
      </c>
      <c r="AL20" s="202">
        <v>0</v>
      </c>
      <c r="AM20" s="202">
        <v>0</v>
      </c>
      <c r="AN20" s="202">
        <v>0</v>
      </c>
      <c r="AO20" s="202">
        <v>134.86000000000001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21.36</v>
      </c>
      <c r="H21" s="202">
        <v>0</v>
      </c>
      <c r="I21" s="202">
        <v>0</v>
      </c>
      <c r="J21" s="202">
        <v>26.58</v>
      </c>
      <c r="K21" s="202">
        <v>4.4800000000000004</v>
      </c>
      <c r="L21" s="202">
        <v>260.51</v>
      </c>
      <c r="M21" s="202">
        <v>0.74</v>
      </c>
      <c r="N21" s="202">
        <v>1.1499999999999999</v>
      </c>
      <c r="O21" s="202">
        <v>0</v>
      </c>
      <c r="P21" s="202">
        <v>1.02</v>
      </c>
      <c r="Q21" s="202">
        <v>2.76</v>
      </c>
      <c r="R21" s="202">
        <v>6.22</v>
      </c>
      <c r="S21" s="202">
        <v>4.2300000000000004</v>
      </c>
      <c r="T21" s="202">
        <v>0</v>
      </c>
      <c r="U21" s="202">
        <v>1.66</v>
      </c>
      <c r="V21" s="202">
        <v>2.4500000000000002</v>
      </c>
      <c r="W21" s="202">
        <v>6.2</v>
      </c>
      <c r="X21" s="202">
        <v>13.96</v>
      </c>
      <c r="Y21" s="202">
        <v>0</v>
      </c>
      <c r="Z21" s="202">
        <v>58.58</v>
      </c>
      <c r="AA21" s="202">
        <v>0.75</v>
      </c>
      <c r="AB21" s="202">
        <v>0</v>
      </c>
      <c r="AC21" s="202">
        <v>13.74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32.700000000000003</v>
      </c>
      <c r="AJ21" s="202">
        <v>0</v>
      </c>
      <c r="AK21" s="202">
        <v>11.16</v>
      </c>
      <c r="AL21" s="202">
        <v>0</v>
      </c>
      <c r="AM21" s="202">
        <v>0</v>
      </c>
      <c r="AN21" s="202">
        <v>0</v>
      </c>
      <c r="AO21" s="202">
        <v>134.86000000000001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21.36</v>
      </c>
      <c r="H22" s="202">
        <v>0</v>
      </c>
      <c r="I22" s="202">
        <v>0</v>
      </c>
      <c r="J22" s="202">
        <v>26.58</v>
      </c>
      <c r="K22" s="202">
        <v>4.4800000000000004</v>
      </c>
      <c r="L22" s="202">
        <v>260.51</v>
      </c>
      <c r="M22" s="202">
        <v>0.74</v>
      </c>
      <c r="N22" s="202">
        <v>1.1499999999999999</v>
      </c>
      <c r="O22" s="202">
        <v>0</v>
      </c>
      <c r="P22" s="202">
        <v>1.02</v>
      </c>
      <c r="Q22" s="202">
        <v>2.76</v>
      </c>
      <c r="R22" s="202">
        <v>6.22</v>
      </c>
      <c r="S22" s="202">
        <v>4.2300000000000004</v>
      </c>
      <c r="T22" s="202">
        <v>0</v>
      </c>
      <c r="U22" s="202">
        <v>1.66</v>
      </c>
      <c r="V22" s="202">
        <v>2.4500000000000002</v>
      </c>
      <c r="W22" s="202">
        <v>6.2</v>
      </c>
      <c r="X22" s="202">
        <v>13.96</v>
      </c>
      <c r="Y22" s="202">
        <v>0</v>
      </c>
      <c r="Z22" s="202">
        <v>58.58</v>
      </c>
      <c r="AA22" s="202">
        <v>0.75</v>
      </c>
      <c r="AB22" s="202">
        <v>0</v>
      </c>
      <c r="AC22" s="202">
        <v>13.74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32.700000000000003</v>
      </c>
      <c r="AJ22" s="202">
        <v>0</v>
      </c>
      <c r="AK22" s="202">
        <v>11.16</v>
      </c>
      <c r="AL22" s="202">
        <v>0</v>
      </c>
      <c r="AM22" s="202">
        <v>0</v>
      </c>
      <c r="AN22" s="202">
        <v>0</v>
      </c>
      <c r="AO22" s="202">
        <v>134.86000000000001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21.36</v>
      </c>
      <c r="H23" s="202">
        <v>0</v>
      </c>
      <c r="I23" s="202">
        <v>0</v>
      </c>
      <c r="J23" s="202">
        <v>26.58</v>
      </c>
      <c r="K23" s="202">
        <v>4.4800000000000004</v>
      </c>
      <c r="L23" s="202">
        <v>260.51</v>
      </c>
      <c r="M23" s="202">
        <v>0.74</v>
      </c>
      <c r="N23" s="202">
        <v>1.1499999999999999</v>
      </c>
      <c r="O23" s="202">
        <v>0</v>
      </c>
      <c r="P23" s="202">
        <v>1.02</v>
      </c>
      <c r="Q23" s="202">
        <v>2.76</v>
      </c>
      <c r="R23" s="202">
        <v>6.22</v>
      </c>
      <c r="S23" s="202">
        <v>4.2300000000000004</v>
      </c>
      <c r="T23" s="202">
        <v>0</v>
      </c>
      <c r="U23" s="202">
        <v>1.66</v>
      </c>
      <c r="V23" s="202">
        <v>2.4500000000000002</v>
      </c>
      <c r="W23" s="202">
        <v>6.2</v>
      </c>
      <c r="X23" s="202">
        <v>13.96</v>
      </c>
      <c r="Y23" s="202">
        <v>0</v>
      </c>
      <c r="Z23" s="202">
        <v>58.58</v>
      </c>
      <c r="AA23" s="202">
        <v>0.75</v>
      </c>
      <c r="AB23" s="202">
        <v>0</v>
      </c>
      <c r="AC23" s="202">
        <v>13.74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32.700000000000003</v>
      </c>
      <c r="AJ23" s="202">
        <v>0</v>
      </c>
      <c r="AK23" s="202">
        <v>11.16</v>
      </c>
      <c r="AL23" s="202">
        <v>0</v>
      </c>
      <c r="AM23" s="202">
        <v>0</v>
      </c>
      <c r="AN23" s="202">
        <v>0</v>
      </c>
      <c r="AO23" s="202">
        <v>134.86000000000001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21.36</v>
      </c>
      <c r="H24" s="202">
        <v>0</v>
      </c>
      <c r="I24" s="202">
        <v>0</v>
      </c>
      <c r="J24" s="202">
        <v>26.58</v>
      </c>
      <c r="K24" s="202">
        <v>4.4800000000000004</v>
      </c>
      <c r="L24" s="202">
        <v>260.51</v>
      </c>
      <c r="M24" s="202">
        <v>0.74</v>
      </c>
      <c r="N24" s="202">
        <v>1.1499999999999999</v>
      </c>
      <c r="O24" s="202">
        <v>0</v>
      </c>
      <c r="P24" s="202">
        <v>1.02</v>
      </c>
      <c r="Q24" s="202">
        <v>2.76</v>
      </c>
      <c r="R24" s="202">
        <v>6.22</v>
      </c>
      <c r="S24" s="202">
        <v>4.2300000000000004</v>
      </c>
      <c r="T24" s="202">
        <v>0</v>
      </c>
      <c r="U24" s="202">
        <v>1.66</v>
      </c>
      <c r="V24" s="202">
        <v>2.4500000000000002</v>
      </c>
      <c r="W24" s="202">
        <v>6.2</v>
      </c>
      <c r="X24" s="202">
        <v>13.96</v>
      </c>
      <c r="Y24" s="202">
        <v>0</v>
      </c>
      <c r="Z24" s="202">
        <v>58.58</v>
      </c>
      <c r="AA24" s="202">
        <v>0.75</v>
      </c>
      <c r="AB24" s="202">
        <v>0</v>
      </c>
      <c r="AC24" s="202">
        <v>13.74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32.700000000000003</v>
      </c>
      <c r="AJ24" s="202">
        <v>0</v>
      </c>
      <c r="AK24" s="202">
        <v>11.16</v>
      </c>
      <c r="AL24" s="202">
        <v>0</v>
      </c>
      <c r="AM24" s="202">
        <v>0</v>
      </c>
      <c r="AN24" s="202">
        <v>0</v>
      </c>
      <c r="AO24" s="202">
        <v>134.86000000000001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21.36</v>
      </c>
      <c r="H25" s="202">
        <v>0</v>
      </c>
      <c r="I25" s="202">
        <v>0</v>
      </c>
      <c r="J25" s="202">
        <v>26.58</v>
      </c>
      <c r="K25" s="202">
        <v>4.4800000000000004</v>
      </c>
      <c r="L25" s="202">
        <v>260.51</v>
      </c>
      <c r="M25" s="202">
        <v>0.74</v>
      </c>
      <c r="N25" s="202">
        <v>1.1499999999999999</v>
      </c>
      <c r="O25" s="202">
        <v>0</v>
      </c>
      <c r="P25" s="202">
        <v>1.02</v>
      </c>
      <c r="Q25" s="202">
        <v>2.76</v>
      </c>
      <c r="R25" s="202">
        <v>6.22</v>
      </c>
      <c r="S25" s="202">
        <v>4.2300000000000004</v>
      </c>
      <c r="T25" s="202">
        <v>0</v>
      </c>
      <c r="U25" s="202">
        <v>1.66</v>
      </c>
      <c r="V25" s="202">
        <v>2.4500000000000002</v>
      </c>
      <c r="W25" s="202">
        <v>6.2</v>
      </c>
      <c r="X25" s="202">
        <v>13.96</v>
      </c>
      <c r="Y25" s="202">
        <v>0</v>
      </c>
      <c r="Z25" s="202">
        <v>58.58</v>
      </c>
      <c r="AA25" s="202">
        <v>0.75</v>
      </c>
      <c r="AB25" s="202">
        <v>0</v>
      </c>
      <c r="AC25" s="202">
        <v>13.74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32.700000000000003</v>
      </c>
      <c r="AJ25" s="202">
        <v>0</v>
      </c>
      <c r="AK25" s="202">
        <v>11.16</v>
      </c>
      <c r="AL25" s="202">
        <v>0</v>
      </c>
      <c r="AM25" s="202">
        <v>0</v>
      </c>
      <c r="AN25" s="202">
        <v>0</v>
      </c>
      <c r="AO25" s="202">
        <v>134.86000000000001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21.36</v>
      </c>
      <c r="H26" s="202">
        <v>0</v>
      </c>
      <c r="I26" s="202">
        <v>0</v>
      </c>
      <c r="J26" s="202">
        <v>26.58</v>
      </c>
      <c r="K26" s="202">
        <v>4.4800000000000004</v>
      </c>
      <c r="L26" s="202">
        <v>260.51</v>
      </c>
      <c r="M26" s="202">
        <v>0.74</v>
      </c>
      <c r="N26" s="202">
        <v>1.1499999999999999</v>
      </c>
      <c r="O26" s="202">
        <v>0</v>
      </c>
      <c r="P26" s="202">
        <v>1.02</v>
      </c>
      <c r="Q26" s="202">
        <v>2.76</v>
      </c>
      <c r="R26" s="202">
        <v>6.22</v>
      </c>
      <c r="S26" s="202">
        <v>4.2300000000000004</v>
      </c>
      <c r="T26" s="202">
        <v>0</v>
      </c>
      <c r="U26" s="202">
        <v>1.66</v>
      </c>
      <c r="V26" s="202">
        <v>2.4500000000000002</v>
      </c>
      <c r="W26" s="202">
        <v>6.2</v>
      </c>
      <c r="X26" s="202">
        <v>13.96</v>
      </c>
      <c r="Y26" s="202">
        <v>0</v>
      </c>
      <c r="Z26" s="202">
        <v>58.58</v>
      </c>
      <c r="AA26" s="202">
        <v>0.75</v>
      </c>
      <c r="AB26" s="202">
        <v>0</v>
      </c>
      <c r="AC26" s="202">
        <v>13.74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32.700000000000003</v>
      </c>
      <c r="AJ26" s="202">
        <v>0</v>
      </c>
      <c r="AK26" s="202">
        <v>11.16</v>
      </c>
      <c r="AL26" s="202">
        <v>0</v>
      </c>
      <c r="AM26" s="202">
        <v>0</v>
      </c>
      <c r="AN26" s="202">
        <v>0</v>
      </c>
      <c r="AO26" s="202">
        <v>134.86000000000001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21.36</v>
      </c>
      <c r="H27" s="202">
        <v>0</v>
      </c>
      <c r="I27" s="202">
        <v>0</v>
      </c>
      <c r="J27" s="202">
        <v>26.58</v>
      </c>
      <c r="K27" s="202">
        <v>4.4800000000000004</v>
      </c>
      <c r="L27" s="202">
        <v>260.51</v>
      </c>
      <c r="M27" s="202">
        <v>0.74</v>
      </c>
      <c r="N27" s="202">
        <v>1.1499999999999999</v>
      </c>
      <c r="O27" s="202">
        <v>0</v>
      </c>
      <c r="P27" s="202">
        <v>1.02</v>
      </c>
      <c r="Q27" s="202">
        <v>2.76</v>
      </c>
      <c r="R27" s="202">
        <v>6.22</v>
      </c>
      <c r="S27" s="202">
        <v>4.2300000000000004</v>
      </c>
      <c r="T27" s="202">
        <v>0</v>
      </c>
      <c r="U27" s="202">
        <v>1.66</v>
      </c>
      <c r="V27" s="202">
        <v>2.4500000000000002</v>
      </c>
      <c r="W27" s="202">
        <v>8.84</v>
      </c>
      <c r="X27" s="202">
        <v>14.17</v>
      </c>
      <c r="Y27" s="202">
        <v>0</v>
      </c>
      <c r="Z27" s="202">
        <v>58.58</v>
      </c>
      <c r="AA27" s="202">
        <v>1.35</v>
      </c>
      <c r="AB27" s="202">
        <v>0</v>
      </c>
      <c r="AC27" s="202">
        <v>13.74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32.700000000000003</v>
      </c>
      <c r="AJ27" s="202">
        <v>0</v>
      </c>
      <c r="AK27" s="202">
        <v>11.16</v>
      </c>
      <c r="AL27" s="202">
        <v>0</v>
      </c>
      <c r="AM27" s="202">
        <v>0</v>
      </c>
      <c r="AN27" s="202">
        <v>0</v>
      </c>
      <c r="AO27" s="202">
        <v>134.86000000000001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21.36</v>
      </c>
      <c r="H28" s="202">
        <v>0</v>
      </c>
      <c r="I28" s="202">
        <v>0</v>
      </c>
      <c r="J28" s="202">
        <v>26.58</v>
      </c>
      <c r="K28" s="202">
        <v>4.4800000000000004</v>
      </c>
      <c r="L28" s="202">
        <v>260.51</v>
      </c>
      <c r="M28" s="202">
        <v>0.74</v>
      </c>
      <c r="N28" s="202">
        <v>1.1499999999999999</v>
      </c>
      <c r="O28" s="202">
        <v>0</v>
      </c>
      <c r="P28" s="202">
        <v>1.02</v>
      </c>
      <c r="Q28" s="202">
        <v>2.76</v>
      </c>
      <c r="R28" s="202">
        <v>6.22</v>
      </c>
      <c r="S28" s="202">
        <v>4.2300000000000004</v>
      </c>
      <c r="T28" s="202">
        <v>0</v>
      </c>
      <c r="U28" s="202">
        <v>1.66</v>
      </c>
      <c r="V28" s="202">
        <v>2.4500000000000002</v>
      </c>
      <c r="W28" s="202">
        <v>8.84</v>
      </c>
      <c r="X28" s="202">
        <v>14.17</v>
      </c>
      <c r="Y28" s="202">
        <v>0</v>
      </c>
      <c r="Z28" s="202">
        <v>58.58</v>
      </c>
      <c r="AA28" s="202">
        <v>1.35</v>
      </c>
      <c r="AB28" s="202">
        <v>0</v>
      </c>
      <c r="AC28" s="202">
        <v>13.74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32.700000000000003</v>
      </c>
      <c r="AJ28" s="202">
        <v>0</v>
      </c>
      <c r="AK28" s="202">
        <v>11.16</v>
      </c>
      <c r="AL28" s="202">
        <v>0</v>
      </c>
      <c r="AM28" s="202">
        <v>0</v>
      </c>
      <c r="AN28" s="202">
        <v>0</v>
      </c>
      <c r="AO28" s="202">
        <v>134.86000000000001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21.36</v>
      </c>
      <c r="H29" s="202">
        <v>0</v>
      </c>
      <c r="I29" s="202">
        <v>0</v>
      </c>
      <c r="J29" s="202">
        <v>26.58</v>
      </c>
      <c r="K29" s="202">
        <v>4.4800000000000004</v>
      </c>
      <c r="L29" s="202">
        <v>260.51</v>
      </c>
      <c r="M29" s="202">
        <v>0.74</v>
      </c>
      <c r="N29" s="202">
        <v>1.1499999999999999</v>
      </c>
      <c r="O29" s="202">
        <v>0</v>
      </c>
      <c r="P29" s="202">
        <v>1.02</v>
      </c>
      <c r="Q29" s="202">
        <v>2.76</v>
      </c>
      <c r="R29" s="202">
        <v>6.22</v>
      </c>
      <c r="S29" s="202">
        <v>4.2300000000000004</v>
      </c>
      <c r="T29" s="202">
        <v>0</v>
      </c>
      <c r="U29" s="202">
        <v>1.66</v>
      </c>
      <c r="V29" s="202">
        <v>2.4500000000000002</v>
      </c>
      <c r="W29" s="202">
        <v>8.84</v>
      </c>
      <c r="X29" s="202">
        <v>14.17</v>
      </c>
      <c r="Y29" s="202">
        <v>0</v>
      </c>
      <c r="Z29" s="202">
        <v>58.58</v>
      </c>
      <c r="AA29" s="202">
        <v>1.35</v>
      </c>
      <c r="AB29" s="202">
        <v>0</v>
      </c>
      <c r="AC29" s="202">
        <v>13.74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32.700000000000003</v>
      </c>
      <c r="AJ29" s="202">
        <v>0</v>
      </c>
      <c r="AK29" s="202">
        <v>11.16</v>
      </c>
      <c r="AL29" s="202">
        <v>0</v>
      </c>
      <c r="AM29" s="202">
        <v>0</v>
      </c>
      <c r="AN29" s="202">
        <v>0</v>
      </c>
      <c r="AO29" s="202">
        <v>134.86000000000001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21.36</v>
      </c>
      <c r="H30" s="202">
        <v>0</v>
      </c>
      <c r="I30" s="202">
        <v>0</v>
      </c>
      <c r="J30" s="202">
        <v>26.58</v>
      </c>
      <c r="K30" s="202">
        <v>4.4800000000000004</v>
      </c>
      <c r="L30" s="202">
        <v>260.51</v>
      </c>
      <c r="M30" s="202">
        <v>0.74</v>
      </c>
      <c r="N30" s="202">
        <v>1.1499999999999999</v>
      </c>
      <c r="O30" s="202">
        <v>0</v>
      </c>
      <c r="P30" s="202">
        <v>1.02</v>
      </c>
      <c r="Q30" s="202">
        <v>2.76</v>
      </c>
      <c r="R30" s="202">
        <v>6.22</v>
      </c>
      <c r="S30" s="202">
        <v>4.2300000000000004</v>
      </c>
      <c r="T30" s="202">
        <v>0</v>
      </c>
      <c r="U30" s="202">
        <v>1.66</v>
      </c>
      <c r="V30" s="202">
        <v>2.4500000000000002</v>
      </c>
      <c r="W30" s="202">
        <v>8.84</v>
      </c>
      <c r="X30" s="202">
        <v>14.17</v>
      </c>
      <c r="Y30" s="202">
        <v>0</v>
      </c>
      <c r="Z30" s="202">
        <v>58.58</v>
      </c>
      <c r="AA30" s="202">
        <v>1.35</v>
      </c>
      <c r="AB30" s="202">
        <v>0</v>
      </c>
      <c r="AC30" s="202">
        <v>13.74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32.700000000000003</v>
      </c>
      <c r="AJ30" s="202">
        <v>0</v>
      </c>
      <c r="AK30" s="202">
        <v>11.16</v>
      </c>
      <c r="AL30" s="202">
        <v>0</v>
      </c>
      <c r="AM30" s="202">
        <v>0</v>
      </c>
      <c r="AN30" s="202">
        <v>0</v>
      </c>
      <c r="AO30" s="202">
        <v>134.86000000000001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21.36</v>
      </c>
      <c r="H31" s="202">
        <v>0</v>
      </c>
      <c r="I31" s="202">
        <v>0</v>
      </c>
      <c r="J31" s="202">
        <v>26.58</v>
      </c>
      <c r="K31" s="202">
        <v>4.4800000000000004</v>
      </c>
      <c r="L31" s="202">
        <v>260.51</v>
      </c>
      <c r="M31" s="202">
        <v>0.74</v>
      </c>
      <c r="N31" s="202">
        <v>1.1499999999999999</v>
      </c>
      <c r="O31" s="202">
        <v>0</v>
      </c>
      <c r="P31" s="202">
        <v>1.07</v>
      </c>
      <c r="Q31" s="202">
        <v>2.76</v>
      </c>
      <c r="R31" s="202">
        <v>6.22</v>
      </c>
      <c r="S31" s="202">
        <v>4.2300000000000004</v>
      </c>
      <c r="T31" s="202">
        <v>0</v>
      </c>
      <c r="U31" s="202">
        <v>1.66</v>
      </c>
      <c r="V31" s="202">
        <v>2.4500000000000002</v>
      </c>
      <c r="W31" s="202">
        <v>8.84</v>
      </c>
      <c r="X31" s="202">
        <v>14.17</v>
      </c>
      <c r="Y31" s="202">
        <v>0</v>
      </c>
      <c r="Z31" s="202">
        <v>58.58</v>
      </c>
      <c r="AA31" s="202">
        <v>0.75</v>
      </c>
      <c r="AB31" s="202">
        <v>0</v>
      </c>
      <c r="AC31" s="202">
        <v>13.74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32.700000000000003</v>
      </c>
      <c r="AJ31" s="202">
        <v>0</v>
      </c>
      <c r="AK31" s="202">
        <v>11.16</v>
      </c>
      <c r="AL31" s="202">
        <v>0</v>
      </c>
      <c r="AM31" s="202">
        <v>0</v>
      </c>
      <c r="AN31" s="202">
        <v>0</v>
      </c>
      <c r="AO31" s="202">
        <v>134.86000000000001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21.36</v>
      </c>
      <c r="H32" s="202">
        <v>0</v>
      </c>
      <c r="I32" s="202">
        <v>0</v>
      </c>
      <c r="J32" s="202">
        <v>26.58</v>
      </c>
      <c r="K32" s="202">
        <v>4.4800000000000004</v>
      </c>
      <c r="L32" s="202">
        <v>260.51</v>
      </c>
      <c r="M32" s="202">
        <v>0.74</v>
      </c>
      <c r="N32" s="202">
        <v>1.1499999999999999</v>
      </c>
      <c r="O32" s="202">
        <v>0</v>
      </c>
      <c r="P32" s="202">
        <v>1.1200000000000001</v>
      </c>
      <c r="Q32" s="202">
        <v>2.76</v>
      </c>
      <c r="R32" s="202">
        <v>6.22</v>
      </c>
      <c r="S32" s="202">
        <v>4.2300000000000004</v>
      </c>
      <c r="T32" s="202">
        <v>0</v>
      </c>
      <c r="U32" s="202">
        <v>1.66</v>
      </c>
      <c r="V32" s="202">
        <v>2.4500000000000002</v>
      </c>
      <c r="W32" s="202">
        <v>8.84</v>
      </c>
      <c r="X32" s="202">
        <v>14.17</v>
      </c>
      <c r="Y32" s="202">
        <v>0</v>
      </c>
      <c r="Z32" s="202">
        <v>58.58</v>
      </c>
      <c r="AA32" s="202">
        <v>0.75</v>
      </c>
      <c r="AB32" s="202">
        <v>0</v>
      </c>
      <c r="AC32" s="202">
        <v>13.74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32.700000000000003</v>
      </c>
      <c r="AJ32" s="202">
        <v>0</v>
      </c>
      <c r="AK32" s="202">
        <v>11.16</v>
      </c>
      <c r="AL32" s="202">
        <v>0</v>
      </c>
      <c r="AM32" s="202">
        <v>0</v>
      </c>
      <c r="AN32" s="202">
        <v>0</v>
      </c>
      <c r="AO32" s="202">
        <v>134.86000000000001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21.36</v>
      </c>
      <c r="H33" s="202">
        <v>0</v>
      </c>
      <c r="I33" s="202">
        <v>0</v>
      </c>
      <c r="J33" s="202">
        <v>26.58</v>
      </c>
      <c r="K33" s="202">
        <v>4.4800000000000004</v>
      </c>
      <c r="L33" s="202">
        <v>260.51</v>
      </c>
      <c r="M33" s="202">
        <v>0.74</v>
      </c>
      <c r="N33" s="202">
        <v>1.1499999999999999</v>
      </c>
      <c r="O33" s="202">
        <v>0</v>
      </c>
      <c r="P33" s="202">
        <v>1.1599999999999999</v>
      </c>
      <c r="Q33" s="202">
        <v>2.76</v>
      </c>
      <c r="R33" s="202">
        <v>6.22</v>
      </c>
      <c r="S33" s="202">
        <v>4.2300000000000004</v>
      </c>
      <c r="T33" s="202">
        <v>0</v>
      </c>
      <c r="U33" s="202">
        <v>1.66</v>
      </c>
      <c r="V33" s="202">
        <v>2.66</v>
      </c>
      <c r="W33" s="202">
        <v>8.84</v>
      </c>
      <c r="X33" s="202">
        <v>14.17</v>
      </c>
      <c r="Y33" s="202">
        <v>0</v>
      </c>
      <c r="Z33" s="202">
        <v>58.58</v>
      </c>
      <c r="AA33" s="202">
        <v>0.75</v>
      </c>
      <c r="AB33" s="202">
        <v>0</v>
      </c>
      <c r="AC33" s="202">
        <v>13.74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32.700000000000003</v>
      </c>
      <c r="AJ33" s="202">
        <v>0</v>
      </c>
      <c r="AK33" s="202">
        <v>11.16</v>
      </c>
      <c r="AL33" s="202">
        <v>0</v>
      </c>
      <c r="AM33" s="202">
        <v>0</v>
      </c>
      <c r="AN33" s="202">
        <v>0</v>
      </c>
      <c r="AO33" s="202">
        <v>134.86000000000001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21.36</v>
      </c>
      <c r="H34" s="202">
        <v>0</v>
      </c>
      <c r="I34" s="202">
        <v>0</v>
      </c>
      <c r="J34" s="202">
        <v>26.58</v>
      </c>
      <c r="K34" s="202">
        <v>4.4800000000000004</v>
      </c>
      <c r="L34" s="202">
        <v>260.51</v>
      </c>
      <c r="M34" s="202">
        <v>0.74</v>
      </c>
      <c r="N34" s="202">
        <v>1.1499999999999999</v>
      </c>
      <c r="O34" s="202">
        <v>0</v>
      </c>
      <c r="P34" s="202">
        <v>1.1599999999999999</v>
      </c>
      <c r="Q34" s="202">
        <v>2.76</v>
      </c>
      <c r="R34" s="202">
        <v>6.22</v>
      </c>
      <c r="S34" s="202">
        <v>4.2300000000000004</v>
      </c>
      <c r="T34" s="202">
        <v>0</v>
      </c>
      <c r="U34" s="202">
        <v>1.66</v>
      </c>
      <c r="V34" s="202">
        <v>2.66</v>
      </c>
      <c r="W34" s="202">
        <v>8.84</v>
      </c>
      <c r="X34" s="202">
        <v>14.17</v>
      </c>
      <c r="Y34" s="202">
        <v>0</v>
      </c>
      <c r="Z34" s="202">
        <v>58.58</v>
      </c>
      <c r="AA34" s="202">
        <v>0.75</v>
      </c>
      <c r="AB34" s="202">
        <v>0</v>
      </c>
      <c r="AC34" s="202">
        <v>13.74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32.700000000000003</v>
      </c>
      <c r="AJ34" s="202">
        <v>0</v>
      </c>
      <c r="AK34" s="202">
        <v>11.16</v>
      </c>
      <c r="AL34" s="202">
        <v>0</v>
      </c>
      <c r="AM34" s="202">
        <v>0</v>
      </c>
      <c r="AN34" s="202">
        <v>0</v>
      </c>
      <c r="AO34" s="202">
        <v>134.86000000000001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21.36</v>
      </c>
      <c r="H35" s="202">
        <v>0</v>
      </c>
      <c r="I35" s="202">
        <v>0</v>
      </c>
      <c r="J35" s="202">
        <v>25.9</v>
      </c>
      <c r="K35" s="202">
        <v>4.4800000000000004</v>
      </c>
      <c r="L35" s="202">
        <v>260.51</v>
      </c>
      <c r="M35" s="202">
        <v>0.74</v>
      </c>
      <c r="N35" s="202">
        <v>1.1499999999999999</v>
      </c>
      <c r="O35" s="202">
        <v>0</v>
      </c>
      <c r="P35" s="202">
        <v>1.1599999999999999</v>
      </c>
      <c r="Q35" s="202">
        <v>2.76</v>
      </c>
      <c r="R35" s="202">
        <v>6.22</v>
      </c>
      <c r="S35" s="202">
        <v>4.2300000000000004</v>
      </c>
      <c r="T35" s="202">
        <v>0</v>
      </c>
      <c r="U35" s="202">
        <v>1.66</v>
      </c>
      <c r="V35" s="202">
        <v>2.87</v>
      </c>
      <c r="W35" s="202">
        <v>6.2</v>
      </c>
      <c r="X35" s="202">
        <v>13.96</v>
      </c>
      <c r="Y35" s="202">
        <v>0</v>
      </c>
      <c r="Z35" s="202">
        <v>58.58</v>
      </c>
      <c r="AA35" s="202">
        <v>0.75</v>
      </c>
      <c r="AB35" s="202">
        <v>0</v>
      </c>
      <c r="AC35" s="202">
        <v>13.74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32.700000000000003</v>
      </c>
      <c r="AJ35" s="202">
        <v>0</v>
      </c>
      <c r="AK35" s="202">
        <v>11.16</v>
      </c>
      <c r="AL35" s="202">
        <v>0</v>
      </c>
      <c r="AM35" s="202">
        <v>0</v>
      </c>
      <c r="AN35" s="202">
        <v>0</v>
      </c>
      <c r="AO35" s="202">
        <v>134.86000000000001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21.36</v>
      </c>
      <c r="H36" s="202">
        <v>0</v>
      </c>
      <c r="I36" s="202">
        <v>0</v>
      </c>
      <c r="J36" s="202">
        <v>25.9</v>
      </c>
      <c r="K36" s="202">
        <v>4.4800000000000004</v>
      </c>
      <c r="L36" s="202">
        <v>260.51</v>
      </c>
      <c r="M36" s="202">
        <v>0.74</v>
      </c>
      <c r="N36" s="202">
        <v>1.1499999999999999</v>
      </c>
      <c r="O36" s="202">
        <v>0</v>
      </c>
      <c r="P36" s="202">
        <v>1.1599999999999999</v>
      </c>
      <c r="Q36" s="202">
        <v>2.76</v>
      </c>
      <c r="R36" s="202">
        <v>6.22</v>
      </c>
      <c r="S36" s="202">
        <v>4.2300000000000004</v>
      </c>
      <c r="T36" s="202">
        <v>0</v>
      </c>
      <c r="U36" s="202">
        <v>1.66</v>
      </c>
      <c r="V36" s="202">
        <v>2.87</v>
      </c>
      <c r="W36" s="202">
        <v>6.2</v>
      </c>
      <c r="X36" s="202">
        <v>13.96</v>
      </c>
      <c r="Y36" s="202">
        <v>0</v>
      </c>
      <c r="Z36" s="202">
        <v>58.58</v>
      </c>
      <c r="AA36" s="202">
        <v>0.75</v>
      </c>
      <c r="AB36" s="202">
        <v>0</v>
      </c>
      <c r="AC36" s="202">
        <v>13.74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32.700000000000003</v>
      </c>
      <c r="AJ36" s="202">
        <v>0</v>
      </c>
      <c r="AK36" s="202">
        <v>11.16</v>
      </c>
      <c r="AL36" s="202">
        <v>0</v>
      </c>
      <c r="AM36" s="202">
        <v>0</v>
      </c>
      <c r="AN36" s="202">
        <v>0</v>
      </c>
      <c r="AO36" s="202">
        <v>134.86000000000001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21.36</v>
      </c>
      <c r="H37" s="202">
        <v>0</v>
      </c>
      <c r="I37" s="202">
        <v>0</v>
      </c>
      <c r="J37" s="202">
        <v>25.9</v>
      </c>
      <c r="K37" s="202">
        <v>4.4800000000000004</v>
      </c>
      <c r="L37" s="202">
        <v>260.51</v>
      </c>
      <c r="M37" s="202">
        <v>0.73</v>
      </c>
      <c r="N37" s="202">
        <v>1.1499999999999999</v>
      </c>
      <c r="O37" s="202">
        <v>0</v>
      </c>
      <c r="P37" s="202">
        <v>1.1599999999999999</v>
      </c>
      <c r="Q37" s="202">
        <v>2.76</v>
      </c>
      <c r="R37" s="202">
        <v>6.22</v>
      </c>
      <c r="S37" s="202">
        <v>4.2300000000000004</v>
      </c>
      <c r="T37" s="202">
        <v>0</v>
      </c>
      <c r="U37" s="202">
        <v>1.66</v>
      </c>
      <c r="V37" s="202">
        <v>3.08</v>
      </c>
      <c r="W37" s="202">
        <v>6.2</v>
      </c>
      <c r="X37" s="202">
        <v>13.96</v>
      </c>
      <c r="Y37" s="202">
        <v>0</v>
      </c>
      <c r="Z37" s="202">
        <v>58.58</v>
      </c>
      <c r="AA37" s="202">
        <v>0.75</v>
      </c>
      <c r="AB37" s="202">
        <v>0</v>
      </c>
      <c r="AC37" s="202">
        <v>13.74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32.700000000000003</v>
      </c>
      <c r="AJ37" s="202">
        <v>0</v>
      </c>
      <c r="AK37" s="202">
        <v>11.16</v>
      </c>
      <c r="AL37" s="202">
        <v>0</v>
      </c>
      <c r="AM37" s="202">
        <v>0</v>
      </c>
      <c r="AN37" s="202">
        <v>0</v>
      </c>
      <c r="AO37" s="202">
        <v>134.86000000000001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21.36</v>
      </c>
      <c r="H38" s="202">
        <v>0</v>
      </c>
      <c r="I38" s="202">
        <v>0</v>
      </c>
      <c r="J38" s="202">
        <v>25.9</v>
      </c>
      <c r="K38" s="202">
        <v>4.4800000000000004</v>
      </c>
      <c r="L38" s="202">
        <v>260.51</v>
      </c>
      <c r="M38" s="202">
        <v>0.73</v>
      </c>
      <c r="N38" s="202">
        <v>1.1499999999999999</v>
      </c>
      <c r="O38" s="202">
        <v>0</v>
      </c>
      <c r="P38" s="202">
        <v>1.1599999999999999</v>
      </c>
      <c r="Q38" s="202">
        <v>2.76</v>
      </c>
      <c r="R38" s="202">
        <v>6.22</v>
      </c>
      <c r="S38" s="202">
        <v>4.2300000000000004</v>
      </c>
      <c r="T38" s="202">
        <v>0</v>
      </c>
      <c r="U38" s="202">
        <v>1.66</v>
      </c>
      <c r="V38" s="202">
        <v>3.08</v>
      </c>
      <c r="W38" s="202">
        <v>6.2</v>
      </c>
      <c r="X38" s="202">
        <v>13.96</v>
      </c>
      <c r="Y38" s="202">
        <v>0</v>
      </c>
      <c r="Z38" s="202">
        <v>58.58</v>
      </c>
      <c r="AA38" s="202">
        <v>0.75</v>
      </c>
      <c r="AB38" s="202">
        <v>0</v>
      </c>
      <c r="AC38" s="202">
        <v>13.74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32.700000000000003</v>
      </c>
      <c r="AJ38" s="202">
        <v>0</v>
      </c>
      <c r="AK38" s="202">
        <v>11.16</v>
      </c>
      <c r="AL38" s="202">
        <v>0</v>
      </c>
      <c r="AM38" s="202">
        <v>0</v>
      </c>
      <c r="AN38" s="202">
        <v>0</v>
      </c>
      <c r="AO38" s="202">
        <v>134.86000000000001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21.36</v>
      </c>
      <c r="H39" s="202">
        <v>0</v>
      </c>
      <c r="I39" s="202">
        <v>0</v>
      </c>
      <c r="J39" s="202">
        <v>25.9</v>
      </c>
      <c r="K39" s="202">
        <v>4.4800000000000004</v>
      </c>
      <c r="L39" s="202">
        <v>260.51</v>
      </c>
      <c r="M39" s="202">
        <v>0.73</v>
      </c>
      <c r="N39" s="202">
        <v>1.1499999999999999</v>
      </c>
      <c r="O39" s="202">
        <v>0</v>
      </c>
      <c r="P39" s="202">
        <v>1.1599999999999999</v>
      </c>
      <c r="Q39" s="202">
        <v>2.76</v>
      </c>
      <c r="R39" s="202">
        <v>6.22</v>
      </c>
      <c r="S39" s="202">
        <v>4.2300000000000004</v>
      </c>
      <c r="T39" s="202">
        <v>0</v>
      </c>
      <c r="U39" s="202">
        <v>1.66</v>
      </c>
      <c r="V39" s="202">
        <v>3.38</v>
      </c>
      <c r="W39" s="202">
        <v>6.2</v>
      </c>
      <c r="X39" s="202">
        <v>13.96</v>
      </c>
      <c r="Y39" s="202">
        <v>0</v>
      </c>
      <c r="Z39" s="202">
        <v>58.58</v>
      </c>
      <c r="AA39" s="202">
        <v>0.75</v>
      </c>
      <c r="AB39" s="202">
        <v>0</v>
      </c>
      <c r="AC39" s="202">
        <v>13.74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32.700000000000003</v>
      </c>
      <c r="AJ39" s="202">
        <v>0</v>
      </c>
      <c r="AK39" s="202">
        <v>11.16</v>
      </c>
      <c r="AL39" s="202">
        <v>0</v>
      </c>
      <c r="AM39" s="202">
        <v>0</v>
      </c>
      <c r="AN39" s="202">
        <v>0</v>
      </c>
      <c r="AO39" s="202">
        <v>130.51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21.36</v>
      </c>
      <c r="H40" s="202">
        <v>0</v>
      </c>
      <c r="I40" s="202">
        <v>0</v>
      </c>
      <c r="J40" s="202">
        <v>25.9</v>
      </c>
      <c r="K40" s="202">
        <v>4.4800000000000004</v>
      </c>
      <c r="L40" s="202">
        <v>260.51</v>
      </c>
      <c r="M40" s="202">
        <v>0.73</v>
      </c>
      <c r="N40" s="202">
        <v>1.1499999999999999</v>
      </c>
      <c r="O40" s="202">
        <v>0</v>
      </c>
      <c r="P40" s="202">
        <v>1.1599999999999999</v>
      </c>
      <c r="Q40" s="202">
        <v>2.76</v>
      </c>
      <c r="R40" s="202">
        <v>6.22</v>
      </c>
      <c r="S40" s="202">
        <v>4.2300000000000004</v>
      </c>
      <c r="T40" s="202">
        <v>0</v>
      </c>
      <c r="U40" s="202">
        <v>1.66</v>
      </c>
      <c r="V40" s="202">
        <v>3.65</v>
      </c>
      <c r="W40" s="202">
        <v>6.2</v>
      </c>
      <c r="X40" s="202">
        <v>13.96</v>
      </c>
      <c r="Y40" s="202">
        <v>0</v>
      </c>
      <c r="Z40" s="202">
        <v>58.58</v>
      </c>
      <c r="AA40" s="202">
        <v>0.75</v>
      </c>
      <c r="AB40" s="202">
        <v>0</v>
      </c>
      <c r="AC40" s="202">
        <v>13.74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32.700000000000003</v>
      </c>
      <c r="AJ40" s="202">
        <v>0</v>
      </c>
      <c r="AK40" s="202">
        <v>11.16</v>
      </c>
      <c r="AL40" s="202">
        <v>0</v>
      </c>
      <c r="AM40" s="202">
        <v>0</v>
      </c>
      <c r="AN40" s="202">
        <v>0</v>
      </c>
      <c r="AO40" s="202">
        <v>130.51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21.36</v>
      </c>
      <c r="H41" s="202">
        <v>0</v>
      </c>
      <c r="I41" s="202">
        <v>0</v>
      </c>
      <c r="J41" s="202">
        <v>25.9</v>
      </c>
      <c r="K41" s="202">
        <v>4.4800000000000004</v>
      </c>
      <c r="L41" s="202">
        <v>260.51</v>
      </c>
      <c r="M41" s="202">
        <v>0.73</v>
      </c>
      <c r="N41" s="202">
        <v>1.1499999999999999</v>
      </c>
      <c r="O41" s="202">
        <v>0</v>
      </c>
      <c r="P41" s="202">
        <v>1.1599999999999999</v>
      </c>
      <c r="Q41" s="202">
        <v>2.76</v>
      </c>
      <c r="R41" s="202">
        <v>6.22</v>
      </c>
      <c r="S41" s="202">
        <v>4.2300000000000004</v>
      </c>
      <c r="T41" s="202">
        <v>0</v>
      </c>
      <c r="U41" s="202">
        <v>1.66</v>
      </c>
      <c r="V41" s="202">
        <v>3.65</v>
      </c>
      <c r="W41" s="202">
        <v>0.23</v>
      </c>
      <c r="X41" s="202">
        <v>3.78</v>
      </c>
      <c r="Y41" s="202">
        <v>0</v>
      </c>
      <c r="Z41" s="202">
        <v>58.58</v>
      </c>
      <c r="AA41" s="202">
        <v>0.75</v>
      </c>
      <c r="AB41" s="202">
        <v>0</v>
      </c>
      <c r="AC41" s="202">
        <v>13.74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32.700000000000003</v>
      </c>
      <c r="AJ41" s="202">
        <v>0</v>
      </c>
      <c r="AK41" s="202">
        <v>11.16</v>
      </c>
      <c r="AL41" s="202">
        <v>0</v>
      </c>
      <c r="AM41" s="202">
        <v>0</v>
      </c>
      <c r="AN41" s="202">
        <v>0</v>
      </c>
      <c r="AO41" s="202">
        <v>130.51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21.36</v>
      </c>
      <c r="H42" s="202">
        <v>0</v>
      </c>
      <c r="I42" s="202">
        <v>0</v>
      </c>
      <c r="J42" s="202">
        <v>25.9</v>
      </c>
      <c r="K42" s="202">
        <v>4.4800000000000004</v>
      </c>
      <c r="L42" s="202">
        <v>260.51</v>
      </c>
      <c r="M42" s="202">
        <v>0.73</v>
      </c>
      <c r="N42" s="202">
        <v>1.1499999999999999</v>
      </c>
      <c r="O42" s="202">
        <v>0</v>
      </c>
      <c r="P42" s="202">
        <v>1.1599999999999999</v>
      </c>
      <c r="Q42" s="202">
        <v>2.76</v>
      </c>
      <c r="R42" s="202">
        <v>6.22</v>
      </c>
      <c r="S42" s="202">
        <v>4.2300000000000004</v>
      </c>
      <c r="T42" s="202">
        <v>0</v>
      </c>
      <c r="U42" s="202">
        <v>1.66</v>
      </c>
      <c r="V42" s="202">
        <v>3.65</v>
      </c>
      <c r="W42" s="202">
        <v>0.23</v>
      </c>
      <c r="X42" s="202">
        <v>0.96</v>
      </c>
      <c r="Y42" s="202">
        <v>0</v>
      </c>
      <c r="Z42" s="202">
        <v>58.58</v>
      </c>
      <c r="AA42" s="202">
        <v>0.75</v>
      </c>
      <c r="AB42" s="202">
        <v>0</v>
      </c>
      <c r="AC42" s="202">
        <v>13.74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32.700000000000003</v>
      </c>
      <c r="AJ42" s="202">
        <v>0</v>
      </c>
      <c r="AK42" s="202">
        <v>11.16</v>
      </c>
      <c r="AL42" s="202">
        <v>0</v>
      </c>
      <c r="AM42" s="202">
        <v>0</v>
      </c>
      <c r="AN42" s="202">
        <v>0</v>
      </c>
      <c r="AO42" s="202">
        <v>130.51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21.29</v>
      </c>
      <c r="H43" s="202">
        <v>0</v>
      </c>
      <c r="I43" s="202">
        <v>0</v>
      </c>
      <c r="J43" s="202">
        <v>25.9</v>
      </c>
      <c r="K43" s="202">
        <v>4.4800000000000004</v>
      </c>
      <c r="L43" s="202">
        <v>260.51</v>
      </c>
      <c r="M43" s="202">
        <v>0.73</v>
      </c>
      <c r="N43" s="202">
        <v>1.1499999999999999</v>
      </c>
      <c r="O43" s="202">
        <v>0</v>
      </c>
      <c r="P43" s="202">
        <v>1.1599999999999999</v>
      </c>
      <c r="Q43" s="202">
        <v>2.76</v>
      </c>
      <c r="R43" s="202">
        <v>6.22</v>
      </c>
      <c r="S43" s="202">
        <v>4.2300000000000004</v>
      </c>
      <c r="T43" s="202">
        <v>0</v>
      </c>
      <c r="U43" s="202">
        <v>1.66</v>
      </c>
      <c r="V43" s="202">
        <v>3.65</v>
      </c>
      <c r="W43" s="202">
        <v>6.2</v>
      </c>
      <c r="X43" s="202">
        <v>13.96</v>
      </c>
      <c r="Y43" s="202">
        <v>0</v>
      </c>
      <c r="Z43" s="202">
        <v>58.58</v>
      </c>
      <c r="AA43" s="202">
        <v>6.19</v>
      </c>
      <c r="AB43" s="202">
        <v>0</v>
      </c>
      <c r="AC43" s="202">
        <v>13.74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32.700000000000003</v>
      </c>
      <c r="AJ43" s="202">
        <v>0</v>
      </c>
      <c r="AK43" s="202">
        <v>11.16</v>
      </c>
      <c r="AL43" s="202">
        <v>0</v>
      </c>
      <c r="AM43" s="202">
        <v>0</v>
      </c>
      <c r="AN43" s="202">
        <v>0</v>
      </c>
      <c r="AO43" s="202">
        <v>130.51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21.29</v>
      </c>
      <c r="H44" s="202">
        <v>0</v>
      </c>
      <c r="I44" s="202">
        <v>0</v>
      </c>
      <c r="J44" s="202">
        <v>25.9</v>
      </c>
      <c r="K44" s="202">
        <v>4.4800000000000004</v>
      </c>
      <c r="L44" s="202">
        <v>260.51</v>
      </c>
      <c r="M44" s="202">
        <v>0.73</v>
      </c>
      <c r="N44" s="202">
        <v>1.1499999999999999</v>
      </c>
      <c r="O44" s="202">
        <v>0</v>
      </c>
      <c r="P44" s="202">
        <v>1.1599999999999999</v>
      </c>
      <c r="Q44" s="202">
        <v>2.76</v>
      </c>
      <c r="R44" s="202">
        <v>6.22</v>
      </c>
      <c r="S44" s="202">
        <v>4.2300000000000004</v>
      </c>
      <c r="T44" s="202">
        <v>0</v>
      </c>
      <c r="U44" s="202">
        <v>1.66</v>
      </c>
      <c r="V44" s="202">
        <v>3.65</v>
      </c>
      <c r="W44" s="202">
        <v>6.2</v>
      </c>
      <c r="X44" s="202">
        <v>13.96</v>
      </c>
      <c r="Y44" s="202">
        <v>0</v>
      </c>
      <c r="Z44" s="202">
        <v>58.58</v>
      </c>
      <c r="AA44" s="202">
        <v>6.19</v>
      </c>
      <c r="AB44" s="202">
        <v>0</v>
      </c>
      <c r="AC44" s="202">
        <v>13.74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32.700000000000003</v>
      </c>
      <c r="AJ44" s="202">
        <v>0</v>
      </c>
      <c r="AK44" s="202">
        <v>11.16</v>
      </c>
      <c r="AL44" s="202">
        <v>0</v>
      </c>
      <c r="AM44" s="202">
        <v>0</v>
      </c>
      <c r="AN44" s="202">
        <v>0</v>
      </c>
      <c r="AO44" s="202">
        <v>130.51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21.29</v>
      </c>
      <c r="H45" s="202">
        <v>0</v>
      </c>
      <c r="I45" s="202">
        <v>0</v>
      </c>
      <c r="J45" s="202">
        <v>25.9</v>
      </c>
      <c r="K45" s="202">
        <v>4.4800000000000004</v>
      </c>
      <c r="L45" s="202">
        <v>260.51</v>
      </c>
      <c r="M45" s="202">
        <v>0.73</v>
      </c>
      <c r="N45" s="202">
        <v>1.1499999999999999</v>
      </c>
      <c r="O45" s="202">
        <v>0</v>
      </c>
      <c r="P45" s="202">
        <v>1.1599999999999999</v>
      </c>
      <c r="Q45" s="202">
        <v>2.76</v>
      </c>
      <c r="R45" s="202">
        <v>6.22</v>
      </c>
      <c r="S45" s="202">
        <v>4.2300000000000004</v>
      </c>
      <c r="T45" s="202">
        <v>0</v>
      </c>
      <c r="U45" s="202">
        <v>1.66</v>
      </c>
      <c r="V45" s="202">
        <v>3.65</v>
      </c>
      <c r="W45" s="202">
        <v>6.2</v>
      </c>
      <c r="X45" s="202">
        <v>13.96</v>
      </c>
      <c r="Y45" s="202">
        <v>0</v>
      </c>
      <c r="Z45" s="202">
        <v>58.58</v>
      </c>
      <c r="AA45" s="202">
        <v>6.19</v>
      </c>
      <c r="AB45" s="202">
        <v>0</v>
      </c>
      <c r="AC45" s="202">
        <v>13.74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32.700000000000003</v>
      </c>
      <c r="AJ45" s="202">
        <v>0</v>
      </c>
      <c r="AK45" s="202">
        <v>11.16</v>
      </c>
      <c r="AL45" s="202">
        <v>0</v>
      </c>
      <c r="AM45" s="202">
        <v>0</v>
      </c>
      <c r="AN45" s="202">
        <v>0</v>
      </c>
      <c r="AO45" s="202">
        <v>130.51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21.29</v>
      </c>
      <c r="H46" s="202">
        <v>0</v>
      </c>
      <c r="I46" s="202">
        <v>0</v>
      </c>
      <c r="J46" s="202">
        <v>25.9</v>
      </c>
      <c r="K46" s="202">
        <v>4.4800000000000004</v>
      </c>
      <c r="L46" s="202">
        <v>260.51</v>
      </c>
      <c r="M46" s="202">
        <v>0.73</v>
      </c>
      <c r="N46" s="202">
        <v>1.1499999999999999</v>
      </c>
      <c r="O46" s="202">
        <v>0</v>
      </c>
      <c r="P46" s="202">
        <v>1.1599999999999999</v>
      </c>
      <c r="Q46" s="202">
        <v>2.76</v>
      </c>
      <c r="R46" s="202">
        <v>6.22</v>
      </c>
      <c r="S46" s="202">
        <v>4.2300000000000004</v>
      </c>
      <c r="T46" s="202">
        <v>0</v>
      </c>
      <c r="U46" s="202">
        <v>1.66</v>
      </c>
      <c r="V46" s="202">
        <v>3.65</v>
      </c>
      <c r="W46" s="202">
        <v>6.2</v>
      </c>
      <c r="X46" s="202">
        <v>13.96</v>
      </c>
      <c r="Y46" s="202">
        <v>0</v>
      </c>
      <c r="Z46" s="202">
        <v>58.58</v>
      </c>
      <c r="AA46" s="202">
        <v>6.19</v>
      </c>
      <c r="AB46" s="202">
        <v>0</v>
      </c>
      <c r="AC46" s="202">
        <v>13.74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32.31</v>
      </c>
      <c r="AJ46" s="202">
        <v>0</v>
      </c>
      <c r="AK46" s="202">
        <v>11.16</v>
      </c>
      <c r="AL46" s="202">
        <v>0</v>
      </c>
      <c r="AM46" s="202">
        <v>0</v>
      </c>
      <c r="AN46" s="202">
        <v>0</v>
      </c>
      <c r="AO46" s="202">
        <v>130.51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21.29</v>
      </c>
      <c r="H47" s="202">
        <v>0</v>
      </c>
      <c r="I47" s="202">
        <v>0</v>
      </c>
      <c r="J47" s="202">
        <v>25.9</v>
      </c>
      <c r="K47" s="202">
        <v>4.4800000000000004</v>
      </c>
      <c r="L47" s="202">
        <v>260.51</v>
      </c>
      <c r="M47" s="202">
        <v>0.73</v>
      </c>
      <c r="N47" s="202">
        <v>1.1499999999999999</v>
      </c>
      <c r="O47" s="202">
        <v>0</v>
      </c>
      <c r="P47" s="202">
        <v>3.57</v>
      </c>
      <c r="Q47" s="202">
        <v>2.76</v>
      </c>
      <c r="R47" s="202">
        <v>6.22</v>
      </c>
      <c r="S47" s="202">
        <v>4.2300000000000004</v>
      </c>
      <c r="T47" s="202">
        <v>0</v>
      </c>
      <c r="U47" s="202">
        <v>1.66</v>
      </c>
      <c r="V47" s="202">
        <v>3.65</v>
      </c>
      <c r="W47" s="202">
        <v>6.2</v>
      </c>
      <c r="X47" s="202">
        <v>13.96</v>
      </c>
      <c r="Y47" s="202">
        <v>0</v>
      </c>
      <c r="Z47" s="202">
        <v>58.58</v>
      </c>
      <c r="AA47" s="202">
        <v>6.19</v>
      </c>
      <c r="AB47" s="202">
        <v>0</v>
      </c>
      <c r="AC47" s="202">
        <v>13.74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32.31</v>
      </c>
      <c r="AJ47" s="202">
        <v>0</v>
      </c>
      <c r="AK47" s="202">
        <v>11.16</v>
      </c>
      <c r="AL47" s="202">
        <v>0</v>
      </c>
      <c r="AM47" s="202">
        <v>0</v>
      </c>
      <c r="AN47" s="202">
        <v>0</v>
      </c>
      <c r="AO47" s="202">
        <v>130.51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21.29</v>
      </c>
      <c r="H48" s="202">
        <v>0</v>
      </c>
      <c r="I48" s="202">
        <v>0</v>
      </c>
      <c r="J48" s="202">
        <v>25.9</v>
      </c>
      <c r="K48" s="202">
        <v>4.4800000000000004</v>
      </c>
      <c r="L48" s="202">
        <v>260.51</v>
      </c>
      <c r="M48" s="202">
        <v>0.73</v>
      </c>
      <c r="N48" s="202">
        <v>1.1499999999999999</v>
      </c>
      <c r="O48" s="202">
        <v>0</v>
      </c>
      <c r="P48" s="202">
        <v>3.57</v>
      </c>
      <c r="Q48" s="202">
        <v>2.76</v>
      </c>
      <c r="R48" s="202">
        <v>6.22</v>
      </c>
      <c r="S48" s="202">
        <v>4.2300000000000004</v>
      </c>
      <c r="T48" s="202">
        <v>0</v>
      </c>
      <c r="U48" s="202">
        <v>1.66</v>
      </c>
      <c r="V48" s="202">
        <v>3.65</v>
      </c>
      <c r="W48" s="202">
        <v>6.2</v>
      </c>
      <c r="X48" s="202">
        <v>13.96</v>
      </c>
      <c r="Y48" s="202">
        <v>0</v>
      </c>
      <c r="Z48" s="202">
        <v>58.58</v>
      </c>
      <c r="AA48" s="202">
        <v>6.19</v>
      </c>
      <c r="AB48" s="202">
        <v>0</v>
      </c>
      <c r="AC48" s="202">
        <v>13.74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32.31</v>
      </c>
      <c r="AJ48" s="202">
        <v>0</v>
      </c>
      <c r="AK48" s="202">
        <v>11.16</v>
      </c>
      <c r="AL48" s="202">
        <v>0</v>
      </c>
      <c r="AM48" s="202">
        <v>0</v>
      </c>
      <c r="AN48" s="202">
        <v>0</v>
      </c>
      <c r="AO48" s="202">
        <v>130.51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21.29</v>
      </c>
      <c r="H49" s="202">
        <v>0</v>
      </c>
      <c r="I49" s="202">
        <v>0</v>
      </c>
      <c r="J49" s="202">
        <v>25.9</v>
      </c>
      <c r="K49" s="202">
        <v>4.4800000000000004</v>
      </c>
      <c r="L49" s="202">
        <v>260.51</v>
      </c>
      <c r="M49" s="202">
        <v>0.73</v>
      </c>
      <c r="N49" s="202">
        <v>1.1499999999999999</v>
      </c>
      <c r="O49" s="202">
        <v>0</v>
      </c>
      <c r="P49" s="202">
        <v>1.32</v>
      </c>
      <c r="Q49" s="202">
        <v>2.76</v>
      </c>
      <c r="R49" s="202">
        <v>6.22</v>
      </c>
      <c r="S49" s="202">
        <v>4.2300000000000004</v>
      </c>
      <c r="T49" s="202">
        <v>0</v>
      </c>
      <c r="U49" s="202">
        <v>1.66</v>
      </c>
      <c r="V49" s="202">
        <v>3.65</v>
      </c>
      <c r="W49" s="202">
        <v>6.2</v>
      </c>
      <c r="X49" s="202">
        <v>13.96</v>
      </c>
      <c r="Y49" s="202">
        <v>0</v>
      </c>
      <c r="Z49" s="202">
        <v>58.58</v>
      </c>
      <c r="AA49" s="202">
        <v>6.19</v>
      </c>
      <c r="AB49" s="202">
        <v>0</v>
      </c>
      <c r="AC49" s="202">
        <v>13.74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32.31</v>
      </c>
      <c r="AJ49" s="202">
        <v>0</v>
      </c>
      <c r="AK49" s="202">
        <v>11.16</v>
      </c>
      <c r="AL49" s="202">
        <v>0</v>
      </c>
      <c r="AM49" s="202">
        <v>0</v>
      </c>
      <c r="AN49" s="202">
        <v>0</v>
      </c>
      <c r="AO49" s="202">
        <v>130.51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21.29</v>
      </c>
      <c r="H50" s="202">
        <v>0</v>
      </c>
      <c r="I50" s="202">
        <v>0</v>
      </c>
      <c r="J50" s="202">
        <v>25.9</v>
      </c>
      <c r="K50" s="202">
        <v>4.4800000000000004</v>
      </c>
      <c r="L50" s="202">
        <v>260.51</v>
      </c>
      <c r="M50" s="202">
        <v>0.73</v>
      </c>
      <c r="N50" s="202">
        <v>1.1499999999999999</v>
      </c>
      <c r="O50" s="202">
        <v>0</v>
      </c>
      <c r="P50" s="202">
        <v>1.32</v>
      </c>
      <c r="Q50" s="202">
        <v>2.76</v>
      </c>
      <c r="R50" s="202">
        <v>6.22</v>
      </c>
      <c r="S50" s="202">
        <v>4.2300000000000004</v>
      </c>
      <c r="T50" s="202">
        <v>0</v>
      </c>
      <c r="U50" s="202">
        <v>1.66</v>
      </c>
      <c r="V50" s="202">
        <v>3.65</v>
      </c>
      <c r="W50" s="202">
        <v>6.2</v>
      </c>
      <c r="X50" s="202">
        <v>13.96</v>
      </c>
      <c r="Y50" s="202">
        <v>0</v>
      </c>
      <c r="Z50" s="202">
        <v>58.58</v>
      </c>
      <c r="AA50" s="202">
        <v>6.19</v>
      </c>
      <c r="AB50" s="202">
        <v>0</v>
      </c>
      <c r="AC50" s="202">
        <v>13.74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32.31</v>
      </c>
      <c r="AJ50" s="202">
        <v>0</v>
      </c>
      <c r="AK50" s="202">
        <v>11.16</v>
      </c>
      <c r="AL50" s="202">
        <v>0</v>
      </c>
      <c r="AM50" s="202">
        <v>0</v>
      </c>
      <c r="AN50" s="202">
        <v>0</v>
      </c>
      <c r="AO50" s="202">
        <v>130.51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21.29</v>
      </c>
      <c r="H51" s="202">
        <v>0</v>
      </c>
      <c r="I51" s="202">
        <v>0</v>
      </c>
      <c r="J51" s="202">
        <v>25.9</v>
      </c>
      <c r="K51" s="202">
        <v>4.4800000000000004</v>
      </c>
      <c r="L51" s="202">
        <v>260.51</v>
      </c>
      <c r="M51" s="202">
        <v>0.73</v>
      </c>
      <c r="N51" s="202">
        <v>1.1499999999999999</v>
      </c>
      <c r="O51" s="202">
        <v>0</v>
      </c>
      <c r="P51" s="202">
        <v>24.57</v>
      </c>
      <c r="Q51" s="202">
        <v>2.76</v>
      </c>
      <c r="R51" s="202">
        <v>6.22</v>
      </c>
      <c r="S51" s="202">
        <v>4.2300000000000004</v>
      </c>
      <c r="T51" s="202">
        <v>0</v>
      </c>
      <c r="U51" s="202">
        <v>1.66</v>
      </c>
      <c r="V51" s="202">
        <v>3.65</v>
      </c>
      <c r="W51" s="202">
        <v>6.2</v>
      </c>
      <c r="X51" s="202">
        <v>14.66</v>
      </c>
      <c r="Y51" s="202">
        <v>0</v>
      </c>
      <c r="Z51" s="202">
        <v>58.58</v>
      </c>
      <c r="AA51" s="202">
        <v>6.19</v>
      </c>
      <c r="AB51" s="202">
        <v>0</v>
      </c>
      <c r="AC51" s="202">
        <v>13.74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32.31</v>
      </c>
      <c r="AJ51" s="202">
        <v>0</v>
      </c>
      <c r="AK51" s="202">
        <v>11.16</v>
      </c>
      <c r="AL51" s="202">
        <v>0</v>
      </c>
      <c r="AM51" s="202">
        <v>0</v>
      </c>
      <c r="AN51" s="202">
        <v>0</v>
      </c>
      <c r="AO51" s="202">
        <v>128.34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21.29</v>
      </c>
      <c r="H52" s="202">
        <v>0</v>
      </c>
      <c r="I52" s="202">
        <v>0</v>
      </c>
      <c r="J52" s="202">
        <v>25.9</v>
      </c>
      <c r="K52" s="202">
        <v>4.4800000000000004</v>
      </c>
      <c r="L52" s="202">
        <v>260.51</v>
      </c>
      <c r="M52" s="202">
        <v>0.73</v>
      </c>
      <c r="N52" s="202">
        <v>1.1499999999999999</v>
      </c>
      <c r="O52" s="202">
        <v>0</v>
      </c>
      <c r="P52" s="202">
        <v>24.57</v>
      </c>
      <c r="Q52" s="202">
        <v>2.76</v>
      </c>
      <c r="R52" s="202">
        <v>6.22</v>
      </c>
      <c r="S52" s="202">
        <v>4.2300000000000004</v>
      </c>
      <c r="T52" s="202">
        <v>0</v>
      </c>
      <c r="U52" s="202">
        <v>1.66</v>
      </c>
      <c r="V52" s="202">
        <v>3.65</v>
      </c>
      <c r="W52" s="202">
        <v>6.2</v>
      </c>
      <c r="X52" s="202">
        <v>14.66</v>
      </c>
      <c r="Y52" s="202">
        <v>0</v>
      </c>
      <c r="Z52" s="202">
        <v>58.58</v>
      </c>
      <c r="AA52" s="202">
        <v>6.19</v>
      </c>
      <c r="AB52" s="202">
        <v>0</v>
      </c>
      <c r="AC52" s="202">
        <v>13.74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32.31</v>
      </c>
      <c r="AJ52" s="202">
        <v>0</v>
      </c>
      <c r="AK52" s="202">
        <v>11.16</v>
      </c>
      <c r="AL52" s="202">
        <v>0</v>
      </c>
      <c r="AM52" s="202">
        <v>0</v>
      </c>
      <c r="AN52" s="202">
        <v>0</v>
      </c>
      <c r="AO52" s="202">
        <v>128.34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21.29</v>
      </c>
      <c r="H53" s="202">
        <v>0</v>
      </c>
      <c r="I53" s="202">
        <v>0</v>
      </c>
      <c r="J53" s="202">
        <v>25.9</v>
      </c>
      <c r="K53" s="202">
        <v>4.4800000000000004</v>
      </c>
      <c r="L53" s="202">
        <v>260.51</v>
      </c>
      <c r="M53" s="202">
        <v>0.73</v>
      </c>
      <c r="N53" s="202">
        <v>1.1499999999999999</v>
      </c>
      <c r="O53" s="202">
        <v>0</v>
      </c>
      <c r="P53" s="202">
        <v>26.87</v>
      </c>
      <c r="Q53" s="202">
        <v>2.76</v>
      </c>
      <c r="R53" s="202">
        <v>6.22</v>
      </c>
      <c r="S53" s="202">
        <v>4.2300000000000004</v>
      </c>
      <c r="T53" s="202">
        <v>0</v>
      </c>
      <c r="U53" s="202">
        <v>1.83</v>
      </c>
      <c r="V53" s="202">
        <v>3.65</v>
      </c>
      <c r="W53" s="202">
        <v>6.2</v>
      </c>
      <c r="X53" s="202">
        <v>14.65</v>
      </c>
      <c r="Y53" s="202">
        <v>0</v>
      </c>
      <c r="Z53" s="202">
        <v>58.58</v>
      </c>
      <c r="AA53" s="202">
        <v>6.19</v>
      </c>
      <c r="AB53" s="202">
        <v>0</v>
      </c>
      <c r="AC53" s="202">
        <v>13.74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32.31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128.34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21.29</v>
      </c>
      <c r="H54" s="202">
        <v>0</v>
      </c>
      <c r="I54" s="202">
        <v>0</v>
      </c>
      <c r="J54" s="202">
        <v>25.9</v>
      </c>
      <c r="K54" s="202">
        <v>4.4800000000000004</v>
      </c>
      <c r="L54" s="202">
        <v>260.51</v>
      </c>
      <c r="M54" s="202">
        <v>0.73</v>
      </c>
      <c r="N54" s="202">
        <v>1.1499999999999999</v>
      </c>
      <c r="O54" s="202">
        <v>0</v>
      </c>
      <c r="P54" s="202">
        <v>27.35</v>
      </c>
      <c r="Q54" s="202">
        <v>2.76</v>
      </c>
      <c r="R54" s="202">
        <v>6.22</v>
      </c>
      <c r="S54" s="202">
        <v>4.2300000000000004</v>
      </c>
      <c r="T54" s="202">
        <v>0</v>
      </c>
      <c r="U54" s="202">
        <v>1.86</v>
      </c>
      <c r="V54" s="202">
        <v>3.65</v>
      </c>
      <c r="W54" s="202">
        <v>6.2</v>
      </c>
      <c r="X54" s="202">
        <v>14.65</v>
      </c>
      <c r="Y54" s="202">
        <v>0</v>
      </c>
      <c r="Z54" s="202">
        <v>58.58</v>
      </c>
      <c r="AA54" s="202">
        <v>6.19</v>
      </c>
      <c r="AB54" s="202">
        <v>0</v>
      </c>
      <c r="AC54" s="202">
        <v>13.74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32.31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128.34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21.29</v>
      </c>
      <c r="H55" s="202">
        <v>0</v>
      </c>
      <c r="I55" s="202">
        <v>0</v>
      </c>
      <c r="J55" s="202">
        <v>25.9</v>
      </c>
      <c r="K55" s="202">
        <v>4.4800000000000004</v>
      </c>
      <c r="L55" s="202">
        <v>260.51</v>
      </c>
      <c r="M55" s="202">
        <v>0.74</v>
      </c>
      <c r="N55" s="202">
        <v>1.1499999999999999</v>
      </c>
      <c r="O55" s="202">
        <v>0</v>
      </c>
      <c r="P55" s="202">
        <v>19.05</v>
      </c>
      <c r="Q55" s="202">
        <v>2.76</v>
      </c>
      <c r="R55" s="202">
        <v>6.22</v>
      </c>
      <c r="S55" s="202">
        <v>4.2300000000000004</v>
      </c>
      <c r="T55" s="202">
        <v>0</v>
      </c>
      <c r="U55" s="202">
        <v>2.23</v>
      </c>
      <c r="V55" s="202">
        <v>3.65</v>
      </c>
      <c r="W55" s="202">
        <v>6.2</v>
      </c>
      <c r="X55" s="202">
        <v>14.65</v>
      </c>
      <c r="Y55" s="202">
        <v>0</v>
      </c>
      <c r="Z55" s="202">
        <v>58.58</v>
      </c>
      <c r="AA55" s="202">
        <v>6.19</v>
      </c>
      <c r="AB55" s="202">
        <v>0</v>
      </c>
      <c r="AC55" s="202">
        <v>13.74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32.700000000000003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128.34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21.29</v>
      </c>
      <c r="H56" s="202">
        <v>0</v>
      </c>
      <c r="I56" s="202">
        <v>0</v>
      </c>
      <c r="J56" s="202">
        <v>25.9</v>
      </c>
      <c r="K56" s="202">
        <v>4.4800000000000004</v>
      </c>
      <c r="L56" s="202">
        <v>260.51</v>
      </c>
      <c r="M56" s="202">
        <v>0.74</v>
      </c>
      <c r="N56" s="202">
        <v>1.1499999999999999</v>
      </c>
      <c r="O56" s="202">
        <v>0</v>
      </c>
      <c r="P56" s="202">
        <v>19.05</v>
      </c>
      <c r="Q56" s="202">
        <v>2.76</v>
      </c>
      <c r="R56" s="202">
        <v>6.22</v>
      </c>
      <c r="S56" s="202">
        <v>4.2300000000000004</v>
      </c>
      <c r="T56" s="202">
        <v>0</v>
      </c>
      <c r="U56" s="202">
        <v>2.2799999999999998</v>
      </c>
      <c r="V56" s="202">
        <v>3.65</v>
      </c>
      <c r="W56" s="202">
        <v>6.2</v>
      </c>
      <c r="X56" s="202">
        <v>14.65</v>
      </c>
      <c r="Y56" s="202">
        <v>0</v>
      </c>
      <c r="Z56" s="202">
        <v>58.58</v>
      </c>
      <c r="AA56" s="202">
        <v>6.19</v>
      </c>
      <c r="AB56" s="202">
        <v>0</v>
      </c>
      <c r="AC56" s="202">
        <v>13.74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32.700000000000003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128.34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21.29</v>
      </c>
      <c r="H57" s="202">
        <v>0</v>
      </c>
      <c r="I57" s="202">
        <v>0</v>
      </c>
      <c r="J57" s="202">
        <v>25.9</v>
      </c>
      <c r="K57" s="202">
        <v>4.4800000000000004</v>
      </c>
      <c r="L57" s="202">
        <v>260.51</v>
      </c>
      <c r="M57" s="202">
        <v>0.74</v>
      </c>
      <c r="N57" s="202">
        <v>1.1499999999999999</v>
      </c>
      <c r="O57" s="202">
        <v>0</v>
      </c>
      <c r="P57" s="202">
        <v>19.05</v>
      </c>
      <c r="Q57" s="202">
        <v>2.76</v>
      </c>
      <c r="R57" s="202">
        <v>6.22</v>
      </c>
      <c r="S57" s="202">
        <v>4.2300000000000004</v>
      </c>
      <c r="T57" s="202">
        <v>0</v>
      </c>
      <c r="U57" s="202">
        <v>3.7</v>
      </c>
      <c r="V57" s="202">
        <v>3.65</v>
      </c>
      <c r="W57" s="202">
        <v>6.2</v>
      </c>
      <c r="X57" s="202">
        <v>14.65</v>
      </c>
      <c r="Y57" s="202">
        <v>0</v>
      </c>
      <c r="Z57" s="202">
        <v>58.58</v>
      </c>
      <c r="AA57" s="202">
        <v>6.19</v>
      </c>
      <c r="AB57" s="202">
        <v>0</v>
      </c>
      <c r="AC57" s="202">
        <v>14.03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32.700000000000003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128.34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21.29</v>
      </c>
      <c r="H58" s="202">
        <v>0</v>
      </c>
      <c r="I58" s="202">
        <v>0</v>
      </c>
      <c r="J58" s="202">
        <v>25.9</v>
      </c>
      <c r="K58" s="202">
        <v>4.4800000000000004</v>
      </c>
      <c r="L58" s="202">
        <v>260.51</v>
      </c>
      <c r="M58" s="202">
        <v>0.74</v>
      </c>
      <c r="N58" s="202">
        <v>1.1499999999999999</v>
      </c>
      <c r="O58" s="202">
        <v>0</v>
      </c>
      <c r="P58" s="202">
        <v>27.35</v>
      </c>
      <c r="Q58" s="202">
        <v>2.76</v>
      </c>
      <c r="R58" s="202">
        <v>6.22</v>
      </c>
      <c r="S58" s="202">
        <v>4.2300000000000004</v>
      </c>
      <c r="T58" s="202">
        <v>0</v>
      </c>
      <c r="U58" s="202">
        <v>3.11</v>
      </c>
      <c r="V58" s="202">
        <v>3.65</v>
      </c>
      <c r="W58" s="202">
        <v>6.2</v>
      </c>
      <c r="X58" s="202">
        <v>14.65</v>
      </c>
      <c r="Y58" s="202">
        <v>0</v>
      </c>
      <c r="Z58" s="202">
        <v>58.58</v>
      </c>
      <c r="AA58" s="202">
        <v>6.19</v>
      </c>
      <c r="AB58" s="202">
        <v>0</v>
      </c>
      <c r="AC58" s="202">
        <v>14.03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32.700000000000003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128.34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21.23</v>
      </c>
      <c r="H59" s="202">
        <v>0</v>
      </c>
      <c r="I59" s="202">
        <v>0</v>
      </c>
      <c r="J59" s="202">
        <v>26.24</v>
      </c>
      <c r="K59" s="202">
        <v>4.4800000000000004</v>
      </c>
      <c r="L59" s="202">
        <v>260.51</v>
      </c>
      <c r="M59" s="202">
        <v>0.74</v>
      </c>
      <c r="N59" s="202">
        <v>1.1499999999999999</v>
      </c>
      <c r="O59" s="202">
        <v>0</v>
      </c>
      <c r="P59" s="202">
        <v>1.32</v>
      </c>
      <c r="Q59" s="202">
        <v>2.76</v>
      </c>
      <c r="R59" s="202">
        <v>6.22</v>
      </c>
      <c r="S59" s="202">
        <v>4.2300000000000004</v>
      </c>
      <c r="T59" s="202">
        <v>0</v>
      </c>
      <c r="U59" s="202">
        <v>2.36</v>
      </c>
      <c r="V59" s="202">
        <v>3.65</v>
      </c>
      <c r="W59" s="202">
        <v>0.43</v>
      </c>
      <c r="X59" s="202">
        <v>0.95</v>
      </c>
      <c r="Y59" s="202">
        <v>0</v>
      </c>
      <c r="Z59" s="202">
        <v>58.58</v>
      </c>
      <c r="AA59" s="202">
        <v>6.19</v>
      </c>
      <c r="AB59" s="202">
        <v>0</v>
      </c>
      <c r="AC59" s="202">
        <v>14.03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32.700000000000003</v>
      </c>
      <c r="AJ59" s="202">
        <v>0</v>
      </c>
      <c r="AK59" s="202">
        <v>11.16</v>
      </c>
      <c r="AL59" s="202">
        <v>0</v>
      </c>
      <c r="AM59" s="202">
        <v>0</v>
      </c>
      <c r="AN59" s="202">
        <v>0</v>
      </c>
      <c r="AO59" s="202">
        <v>128.34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21.23</v>
      </c>
      <c r="H60" s="202">
        <v>0</v>
      </c>
      <c r="I60" s="202">
        <v>0</v>
      </c>
      <c r="J60" s="202">
        <v>26.24</v>
      </c>
      <c r="K60" s="202">
        <v>4.4800000000000004</v>
      </c>
      <c r="L60" s="202">
        <v>260.51</v>
      </c>
      <c r="M60" s="202">
        <v>0.74</v>
      </c>
      <c r="N60" s="202">
        <v>1.1499999999999999</v>
      </c>
      <c r="O60" s="202">
        <v>0</v>
      </c>
      <c r="P60" s="202">
        <v>1.32</v>
      </c>
      <c r="Q60" s="202">
        <v>2.76</v>
      </c>
      <c r="R60" s="202">
        <v>6.22</v>
      </c>
      <c r="S60" s="202">
        <v>4.2300000000000004</v>
      </c>
      <c r="T60" s="202">
        <v>0</v>
      </c>
      <c r="U60" s="202">
        <v>2.36</v>
      </c>
      <c r="V60" s="202">
        <v>3.65</v>
      </c>
      <c r="W60" s="202">
        <v>0.43</v>
      </c>
      <c r="X60" s="202">
        <v>0.95</v>
      </c>
      <c r="Y60" s="202">
        <v>0</v>
      </c>
      <c r="Z60" s="202">
        <v>58.58</v>
      </c>
      <c r="AA60" s="202">
        <v>6.19</v>
      </c>
      <c r="AB60" s="202">
        <v>0</v>
      </c>
      <c r="AC60" s="202">
        <v>14.03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32.700000000000003</v>
      </c>
      <c r="AJ60" s="202">
        <v>0</v>
      </c>
      <c r="AK60" s="202">
        <v>11.16</v>
      </c>
      <c r="AL60" s="202">
        <v>0</v>
      </c>
      <c r="AM60" s="202">
        <v>0</v>
      </c>
      <c r="AN60" s="202">
        <v>0</v>
      </c>
      <c r="AO60" s="202">
        <v>128.34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21.23</v>
      </c>
      <c r="H61" s="202">
        <v>0</v>
      </c>
      <c r="I61" s="202">
        <v>0</v>
      </c>
      <c r="J61" s="202">
        <v>26.24</v>
      </c>
      <c r="K61" s="202">
        <v>4.4800000000000004</v>
      </c>
      <c r="L61" s="202">
        <v>260.51</v>
      </c>
      <c r="M61" s="202">
        <v>0.74</v>
      </c>
      <c r="N61" s="202">
        <v>1.1499999999999999</v>
      </c>
      <c r="O61" s="202">
        <v>0</v>
      </c>
      <c r="P61" s="202">
        <v>1.32</v>
      </c>
      <c r="Q61" s="202">
        <v>2.76</v>
      </c>
      <c r="R61" s="202">
        <v>6.22</v>
      </c>
      <c r="S61" s="202">
        <v>4.2300000000000004</v>
      </c>
      <c r="T61" s="202">
        <v>0</v>
      </c>
      <c r="U61" s="202">
        <v>2.36</v>
      </c>
      <c r="V61" s="202">
        <v>3.65</v>
      </c>
      <c r="W61" s="202">
        <v>0.43</v>
      </c>
      <c r="X61" s="202">
        <v>0.95</v>
      </c>
      <c r="Y61" s="202">
        <v>0</v>
      </c>
      <c r="Z61" s="202">
        <v>58.58</v>
      </c>
      <c r="AA61" s="202">
        <v>6.19</v>
      </c>
      <c r="AB61" s="202">
        <v>0</v>
      </c>
      <c r="AC61" s="202">
        <v>14.03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32.700000000000003</v>
      </c>
      <c r="AJ61" s="202">
        <v>0</v>
      </c>
      <c r="AK61" s="202">
        <v>11.16</v>
      </c>
      <c r="AL61" s="202">
        <v>0</v>
      </c>
      <c r="AM61" s="202">
        <v>0</v>
      </c>
      <c r="AN61" s="202">
        <v>0</v>
      </c>
      <c r="AO61" s="202">
        <v>128.34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21.23</v>
      </c>
      <c r="H62" s="202">
        <v>0</v>
      </c>
      <c r="I62" s="202">
        <v>0</v>
      </c>
      <c r="J62" s="202">
        <v>26.24</v>
      </c>
      <c r="K62" s="202">
        <v>4.4800000000000004</v>
      </c>
      <c r="L62" s="202">
        <v>260.51</v>
      </c>
      <c r="M62" s="202">
        <v>0.74</v>
      </c>
      <c r="N62" s="202">
        <v>1.1499999999999999</v>
      </c>
      <c r="O62" s="202">
        <v>0</v>
      </c>
      <c r="P62" s="202">
        <v>1.32</v>
      </c>
      <c r="Q62" s="202">
        <v>2.76</v>
      </c>
      <c r="R62" s="202">
        <v>6.22</v>
      </c>
      <c r="S62" s="202">
        <v>4.2300000000000004</v>
      </c>
      <c r="T62" s="202">
        <v>0</v>
      </c>
      <c r="U62" s="202">
        <v>2.36</v>
      </c>
      <c r="V62" s="202">
        <v>3.65</v>
      </c>
      <c r="W62" s="202">
        <v>0.43</v>
      </c>
      <c r="X62" s="202">
        <v>0.95</v>
      </c>
      <c r="Y62" s="202">
        <v>0</v>
      </c>
      <c r="Z62" s="202">
        <v>58.58</v>
      </c>
      <c r="AA62" s="202">
        <v>6.19</v>
      </c>
      <c r="AB62" s="202">
        <v>0</v>
      </c>
      <c r="AC62" s="202">
        <v>14.03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32.700000000000003</v>
      </c>
      <c r="AJ62" s="202">
        <v>0</v>
      </c>
      <c r="AK62" s="202">
        <v>11.16</v>
      </c>
      <c r="AL62" s="202">
        <v>0</v>
      </c>
      <c r="AM62" s="202">
        <v>0</v>
      </c>
      <c r="AN62" s="202">
        <v>0</v>
      </c>
      <c r="AO62" s="202">
        <v>128.34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21.23</v>
      </c>
      <c r="H63" s="202">
        <v>0</v>
      </c>
      <c r="I63" s="202">
        <v>0</v>
      </c>
      <c r="J63" s="202">
        <v>26.24</v>
      </c>
      <c r="K63" s="202">
        <v>4.49</v>
      </c>
      <c r="L63" s="202">
        <v>262.25</v>
      </c>
      <c r="M63" s="202">
        <v>0.74</v>
      </c>
      <c r="N63" s="202">
        <v>1.1499999999999999</v>
      </c>
      <c r="O63" s="202">
        <v>0</v>
      </c>
      <c r="P63" s="202">
        <v>1.32</v>
      </c>
      <c r="Q63" s="202">
        <v>3.4</v>
      </c>
      <c r="R63" s="202">
        <v>6.23</v>
      </c>
      <c r="S63" s="202">
        <v>4.2300000000000004</v>
      </c>
      <c r="T63" s="202">
        <v>0</v>
      </c>
      <c r="U63" s="202">
        <v>2.36</v>
      </c>
      <c r="V63" s="202">
        <v>3.65</v>
      </c>
      <c r="W63" s="202">
        <v>0.43</v>
      </c>
      <c r="X63" s="202">
        <v>0.95</v>
      </c>
      <c r="Y63" s="202">
        <v>0</v>
      </c>
      <c r="Z63" s="202">
        <v>58.58</v>
      </c>
      <c r="AA63" s="202">
        <v>11.04</v>
      </c>
      <c r="AB63" s="202">
        <v>0</v>
      </c>
      <c r="AC63" s="202">
        <v>14.03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32.700000000000003</v>
      </c>
      <c r="AJ63" s="202">
        <v>0</v>
      </c>
      <c r="AK63" s="202">
        <v>11.16</v>
      </c>
      <c r="AL63" s="202">
        <v>0</v>
      </c>
      <c r="AM63" s="202">
        <v>0</v>
      </c>
      <c r="AN63" s="202">
        <v>0</v>
      </c>
      <c r="AO63" s="202">
        <v>128.34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21.23</v>
      </c>
      <c r="H64" s="202">
        <v>0</v>
      </c>
      <c r="I64" s="202">
        <v>0</v>
      </c>
      <c r="J64" s="202">
        <v>26.24</v>
      </c>
      <c r="K64" s="202">
        <v>4.49</v>
      </c>
      <c r="L64" s="202">
        <v>262.25</v>
      </c>
      <c r="M64" s="202">
        <v>0.74</v>
      </c>
      <c r="N64" s="202">
        <v>1.1499999999999999</v>
      </c>
      <c r="O64" s="202">
        <v>0</v>
      </c>
      <c r="P64" s="202">
        <v>1.32</v>
      </c>
      <c r="Q64" s="202">
        <v>3.4</v>
      </c>
      <c r="R64" s="202">
        <v>6.23</v>
      </c>
      <c r="S64" s="202">
        <v>4.2300000000000004</v>
      </c>
      <c r="T64" s="202">
        <v>0</v>
      </c>
      <c r="U64" s="202">
        <v>2.36</v>
      </c>
      <c r="V64" s="202">
        <v>3.65</v>
      </c>
      <c r="W64" s="202">
        <v>0.43</v>
      </c>
      <c r="X64" s="202">
        <v>0.95</v>
      </c>
      <c r="Y64" s="202">
        <v>0</v>
      </c>
      <c r="Z64" s="202">
        <v>58.58</v>
      </c>
      <c r="AA64" s="202">
        <v>11.04</v>
      </c>
      <c r="AB64" s="202">
        <v>0</v>
      </c>
      <c r="AC64" s="202">
        <v>14.03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32.700000000000003</v>
      </c>
      <c r="AJ64" s="202">
        <v>0</v>
      </c>
      <c r="AK64" s="202">
        <v>11.16</v>
      </c>
      <c r="AL64" s="202">
        <v>0</v>
      </c>
      <c r="AM64" s="202">
        <v>0</v>
      </c>
      <c r="AN64" s="202">
        <v>0</v>
      </c>
      <c r="AO64" s="202">
        <v>128.34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21.23</v>
      </c>
      <c r="H65" s="202">
        <v>0</v>
      </c>
      <c r="I65" s="202">
        <v>0</v>
      </c>
      <c r="J65" s="202">
        <v>26.24</v>
      </c>
      <c r="K65" s="202">
        <v>4.49</v>
      </c>
      <c r="L65" s="202">
        <v>262.25</v>
      </c>
      <c r="M65" s="202">
        <v>0.74</v>
      </c>
      <c r="N65" s="202">
        <v>1.1499999999999999</v>
      </c>
      <c r="O65" s="202">
        <v>0</v>
      </c>
      <c r="P65" s="202">
        <v>1.32</v>
      </c>
      <c r="Q65" s="202">
        <v>3.4</v>
      </c>
      <c r="R65" s="202">
        <v>6.23</v>
      </c>
      <c r="S65" s="202">
        <v>4.2300000000000004</v>
      </c>
      <c r="T65" s="202">
        <v>0</v>
      </c>
      <c r="U65" s="202">
        <v>2.36</v>
      </c>
      <c r="V65" s="202">
        <v>3.65</v>
      </c>
      <c r="W65" s="202">
        <v>0.43</v>
      </c>
      <c r="X65" s="202">
        <v>0.95</v>
      </c>
      <c r="Y65" s="202">
        <v>0</v>
      </c>
      <c r="Z65" s="202">
        <v>58.58</v>
      </c>
      <c r="AA65" s="202">
        <v>11.04</v>
      </c>
      <c r="AB65" s="202">
        <v>0</v>
      </c>
      <c r="AC65" s="202">
        <v>14.03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32.700000000000003</v>
      </c>
      <c r="AJ65" s="202">
        <v>0</v>
      </c>
      <c r="AK65" s="202">
        <v>11.16</v>
      </c>
      <c r="AL65" s="202">
        <v>0</v>
      </c>
      <c r="AM65" s="202">
        <v>0</v>
      </c>
      <c r="AN65" s="202">
        <v>0</v>
      </c>
      <c r="AO65" s="202">
        <v>128.34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21.23</v>
      </c>
      <c r="H66" s="202">
        <v>0</v>
      </c>
      <c r="I66" s="202">
        <v>0</v>
      </c>
      <c r="J66" s="202">
        <v>26.24</v>
      </c>
      <c r="K66" s="202">
        <v>4.49</v>
      </c>
      <c r="L66" s="202">
        <v>262.25</v>
      </c>
      <c r="M66" s="202">
        <v>0.74</v>
      </c>
      <c r="N66" s="202">
        <v>1.1499999999999999</v>
      </c>
      <c r="O66" s="202">
        <v>0</v>
      </c>
      <c r="P66" s="202">
        <v>1.32</v>
      </c>
      <c r="Q66" s="202">
        <v>3.4</v>
      </c>
      <c r="R66" s="202">
        <v>6.23</v>
      </c>
      <c r="S66" s="202">
        <v>4.2300000000000004</v>
      </c>
      <c r="T66" s="202">
        <v>0</v>
      </c>
      <c r="U66" s="202">
        <v>2.36</v>
      </c>
      <c r="V66" s="202">
        <v>3.65</v>
      </c>
      <c r="W66" s="202">
        <v>0.43</v>
      </c>
      <c r="X66" s="202">
        <v>0.95</v>
      </c>
      <c r="Y66" s="202">
        <v>0</v>
      </c>
      <c r="Z66" s="202">
        <v>58.58</v>
      </c>
      <c r="AA66" s="202">
        <v>11.04</v>
      </c>
      <c r="AB66" s="202">
        <v>0</v>
      </c>
      <c r="AC66" s="202">
        <v>14.03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32.700000000000003</v>
      </c>
      <c r="AJ66" s="202">
        <v>0</v>
      </c>
      <c r="AK66" s="202">
        <v>11.16</v>
      </c>
      <c r="AL66" s="202">
        <v>0</v>
      </c>
      <c r="AM66" s="202">
        <v>0</v>
      </c>
      <c r="AN66" s="202">
        <v>0</v>
      </c>
      <c r="AO66" s="202">
        <v>128.34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</v>
      </c>
      <c r="E67" s="202">
        <v>0</v>
      </c>
      <c r="F67" s="202">
        <v>0</v>
      </c>
      <c r="G67" s="202">
        <v>21.23</v>
      </c>
      <c r="H67" s="202">
        <v>0</v>
      </c>
      <c r="I67" s="202">
        <v>0</v>
      </c>
      <c r="J67" s="202">
        <v>26.24</v>
      </c>
      <c r="K67" s="202">
        <v>4.49</v>
      </c>
      <c r="L67" s="202">
        <v>262.25</v>
      </c>
      <c r="M67" s="202">
        <v>0.74</v>
      </c>
      <c r="N67" s="202">
        <v>1.1499999999999999</v>
      </c>
      <c r="O67" s="202">
        <v>0</v>
      </c>
      <c r="P67" s="202">
        <v>1.32</v>
      </c>
      <c r="Q67" s="202">
        <v>3.4</v>
      </c>
      <c r="R67" s="202">
        <v>6.23</v>
      </c>
      <c r="S67" s="202">
        <v>4.2300000000000004</v>
      </c>
      <c r="T67" s="202">
        <v>0</v>
      </c>
      <c r="U67" s="202">
        <v>2.36</v>
      </c>
      <c r="V67" s="202">
        <v>3.65</v>
      </c>
      <c r="W67" s="202">
        <v>0.43</v>
      </c>
      <c r="X67" s="202">
        <v>0.95</v>
      </c>
      <c r="Y67" s="202">
        <v>0</v>
      </c>
      <c r="Z67" s="202">
        <v>58.58</v>
      </c>
      <c r="AA67" s="202">
        <v>11.04</v>
      </c>
      <c r="AB67" s="202">
        <v>0</v>
      </c>
      <c r="AC67" s="202">
        <v>14.03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32.700000000000003</v>
      </c>
      <c r="AJ67" s="202">
        <v>0</v>
      </c>
      <c r="AK67" s="202">
        <v>11.16</v>
      </c>
      <c r="AL67" s="202">
        <v>0</v>
      </c>
      <c r="AM67" s="202">
        <v>0</v>
      </c>
      <c r="AN67" s="202">
        <v>0</v>
      </c>
      <c r="AO67" s="202">
        <v>128.34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</v>
      </c>
      <c r="E68" s="202">
        <v>0</v>
      </c>
      <c r="F68" s="202">
        <v>0</v>
      </c>
      <c r="G68" s="202">
        <v>21.23</v>
      </c>
      <c r="H68" s="202">
        <v>0</v>
      </c>
      <c r="I68" s="202">
        <v>0</v>
      </c>
      <c r="J68" s="202">
        <v>26.24</v>
      </c>
      <c r="K68" s="202">
        <v>4.49</v>
      </c>
      <c r="L68" s="202">
        <v>262.25</v>
      </c>
      <c r="M68" s="202">
        <v>0.74</v>
      </c>
      <c r="N68" s="202">
        <v>1.1499999999999999</v>
      </c>
      <c r="O68" s="202">
        <v>0</v>
      </c>
      <c r="P68" s="202">
        <v>1.32</v>
      </c>
      <c r="Q68" s="202">
        <v>3.4</v>
      </c>
      <c r="R68" s="202">
        <v>6.23</v>
      </c>
      <c r="S68" s="202">
        <v>4.2300000000000004</v>
      </c>
      <c r="T68" s="202">
        <v>0</v>
      </c>
      <c r="U68" s="202">
        <v>2.36</v>
      </c>
      <c r="V68" s="202">
        <v>3.65</v>
      </c>
      <c r="W68" s="202">
        <v>0.43</v>
      </c>
      <c r="X68" s="202">
        <v>0.95</v>
      </c>
      <c r="Y68" s="202">
        <v>0</v>
      </c>
      <c r="Z68" s="202">
        <v>58.58</v>
      </c>
      <c r="AA68" s="202">
        <v>11.04</v>
      </c>
      <c r="AB68" s="202">
        <v>0</v>
      </c>
      <c r="AC68" s="202">
        <v>14.03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32.700000000000003</v>
      </c>
      <c r="AJ68" s="202">
        <v>0</v>
      </c>
      <c r="AK68" s="202">
        <v>11.16</v>
      </c>
      <c r="AL68" s="202">
        <v>0</v>
      </c>
      <c r="AM68" s="202">
        <v>0</v>
      </c>
      <c r="AN68" s="202">
        <v>0</v>
      </c>
      <c r="AO68" s="202">
        <v>128.34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</v>
      </c>
      <c r="E69" s="202">
        <v>0</v>
      </c>
      <c r="F69" s="202">
        <v>0</v>
      </c>
      <c r="G69" s="202">
        <v>21.23</v>
      </c>
      <c r="H69" s="202">
        <v>0</v>
      </c>
      <c r="I69" s="202">
        <v>0</v>
      </c>
      <c r="J69" s="202">
        <v>26.24</v>
      </c>
      <c r="K69" s="202">
        <v>4.49</v>
      </c>
      <c r="L69" s="202">
        <v>262.25</v>
      </c>
      <c r="M69" s="202">
        <v>0.74</v>
      </c>
      <c r="N69" s="202">
        <v>1.1499999999999999</v>
      </c>
      <c r="O69" s="202">
        <v>0</v>
      </c>
      <c r="P69" s="202">
        <v>1.32</v>
      </c>
      <c r="Q69" s="202">
        <v>3.4</v>
      </c>
      <c r="R69" s="202">
        <v>6.23</v>
      </c>
      <c r="S69" s="202">
        <v>4.2300000000000004</v>
      </c>
      <c r="T69" s="202">
        <v>0</v>
      </c>
      <c r="U69" s="202">
        <v>2.36</v>
      </c>
      <c r="V69" s="202">
        <v>3.65</v>
      </c>
      <c r="W69" s="202">
        <v>0.43</v>
      </c>
      <c r="X69" s="202">
        <v>0.95</v>
      </c>
      <c r="Y69" s="202">
        <v>0</v>
      </c>
      <c r="Z69" s="202">
        <v>58.58</v>
      </c>
      <c r="AA69" s="202">
        <v>11.04</v>
      </c>
      <c r="AB69" s="202">
        <v>0</v>
      </c>
      <c r="AC69" s="202">
        <v>14.03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32.700000000000003</v>
      </c>
      <c r="AJ69" s="202">
        <v>0</v>
      </c>
      <c r="AK69" s="202">
        <v>11.16</v>
      </c>
      <c r="AL69" s="202">
        <v>0</v>
      </c>
      <c r="AM69" s="202">
        <v>0</v>
      </c>
      <c r="AN69" s="202">
        <v>0</v>
      </c>
      <c r="AO69" s="202">
        <v>128.34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</v>
      </c>
      <c r="E70" s="202">
        <v>0</v>
      </c>
      <c r="F70" s="202">
        <v>0</v>
      </c>
      <c r="G70" s="202">
        <v>21.23</v>
      </c>
      <c r="H70" s="202">
        <v>0</v>
      </c>
      <c r="I70" s="202">
        <v>0</v>
      </c>
      <c r="J70" s="202">
        <v>26.24</v>
      </c>
      <c r="K70" s="202">
        <v>4.49</v>
      </c>
      <c r="L70" s="202">
        <v>262.25</v>
      </c>
      <c r="M70" s="202">
        <v>0.74</v>
      </c>
      <c r="N70" s="202">
        <v>1.1499999999999999</v>
      </c>
      <c r="O70" s="202">
        <v>0</v>
      </c>
      <c r="P70" s="202">
        <v>1.32</v>
      </c>
      <c r="Q70" s="202">
        <v>3.4</v>
      </c>
      <c r="R70" s="202">
        <v>6.23</v>
      </c>
      <c r="S70" s="202">
        <v>4.2300000000000004</v>
      </c>
      <c r="T70" s="202">
        <v>0</v>
      </c>
      <c r="U70" s="202">
        <v>2.36</v>
      </c>
      <c r="V70" s="202">
        <v>3.65</v>
      </c>
      <c r="W70" s="202">
        <v>0.43</v>
      </c>
      <c r="X70" s="202">
        <v>0.95</v>
      </c>
      <c r="Y70" s="202">
        <v>0</v>
      </c>
      <c r="Z70" s="202">
        <v>58.58</v>
      </c>
      <c r="AA70" s="202">
        <v>11.04</v>
      </c>
      <c r="AB70" s="202">
        <v>0</v>
      </c>
      <c r="AC70" s="202">
        <v>14.03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32.700000000000003</v>
      </c>
      <c r="AJ70" s="202">
        <v>0</v>
      </c>
      <c r="AK70" s="202">
        <v>11.16</v>
      </c>
      <c r="AL70" s="202">
        <v>0</v>
      </c>
      <c r="AM70" s="202">
        <v>0</v>
      </c>
      <c r="AN70" s="202">
        <v>0</v>
      </c>
      <c r="AO70" s="202">
        <v>128.34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</v>
      </c>
      <c r="E71" s="202">
        <v>0</v>
      </c>
      <c r="F71" s="202">
        <v>0</v>
      </c>
      <c r="G71" s="202">
        <v>21.23</v>
      </c>
      <c r="H71" s="202">
        <v>0</v>
      </c>
      <c r="I71" s="202">
        <v>0</v>
      </c>
      <c r="J71" s="202">
        <v>26.24</v>
      </c>
      <c r="K71" s="202">
        <v>4.49</v>
      </c>
      <c r="L71" s="202">
        <v>262.25</v>
      </c>
      <c r="M71" s="202">
        <v>0.74</v>
      </c>
      <c r="N71" s="202">
        <v>1.1499999999999999</v>
      </c>
      <c r="O71" s="202">
        <v>0</v>
      </c>
      <c r="P71" s="202">
        <v>1.32</v>
      </c>
      <c r="Q71" s="202">
        <v>3.4</v>
      </c>
      <c r="R71" s="202">
        <v>6.23</v>
      </c>
      <c r="S71" s="202">
        <v>4.2300000000000004</v>
      </c>
      <c r="T71" s="202">
        <v>0</v>
      </c>
      <c r="U71" s="202">
        <v>2.36</v>
      </c>
      <c r="V71" s="202">
        <v>3.65</v>
      </c>
      <c r="W71" s="202">
        <v>0.43</v>
      </c>
      <c r="X71" s="202">
        <v>0.96</v>
      </c>
      <c r="Y71" s="202">
        <v>0</v>
      </c>
      <c r="Z71" s="202">
        <v>58.58</v>
      </c>
      <c r="AA71" s="202">
        <v>11.04</v>
      </c>
      <c r="AB71" s="202">
        <v>0</v>
      </c>
      <c r="AC71" s="202">
        <v>14.03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32.700000000000003</v>
      </c>
      <c r="AJ71" s="202">
        <v>0</v>
      </c>
      <c r="AK71" s="202">
        <v>11.16</v>
      </c>
      <c r="AL71" s="202">
        <v>0</v>
      </c>
      <c r="AM71" s="202">
        <v>0</v>
      </c>
      <c r="AN71" s="202">
        <v>0</v>
      </c>
      <c r="AO71" s="202">
        <v>128.34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</v>
      </c>
      <c r="E72" s="202">
        <v>0</v>
      </c>
      <c r="F72" s="202">
        <v>0</v>
      </c>
      <c r="G72" s="202">
        <v>21.23</v>
      </c>
      <c r="H72" s="202">
        <v>0</v>
      </c>
      <c r="I72" s="202">
        <v>0</v>
      </c>
      <c r="J72" s="202">
        <v>1.35</v>
      </c>
      <c r="K72" s="202">
        <v>4.49</v>
      </c>
      <c r="L72" s="202">
        <v>262.25</v>
      </c>
      <c r="M72" s="202">
        <v>0.74</v>
      </c>
      <c r="N72" s="202">
        <v>1.1499999999999999</v>
      </c>
      <c r="O72" s="202">
        <v>0</v>
      </c>
      <c r="P72" s="202">
        <v>1.32</v>
      </c>
      <c r="Q72" s="202">
        <v>3.4</v>
      </c>
      <c r="R72" s="202">
        <v>6.23</v>
      </c>
      <c r="S72" s="202">
        <v>4.2300000000000004</v>
      </c>
      <c r="T72" s="202">
        <v>0</v>
      </c>
      <c r="U72" s="202">
        <v>2.36</v>
      </c>
      <c r="V72" s="202">
        <v>3.65</v>
      </c>
      <c r="W72" s="202">
        <v>0.43</v>
      </c>
      <c r="X72" s="202">
        <v>0.96</v>
      </c>
      <c r="Y72" s="202">
        <v>0</v>
      </c>
      <c r="Z72" s="202">
        <v>58.58</v>
      </c>
      <c r="AA72" s="202">
        <v>11.04</v>
      </c>
      <c r="AB72" s="202">
        <v>0</v>
      </c>
      <c r="AC72" s="202">
        <v>14.03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32.700000000000003</v>
      </c>
      <c r="AJ72" s="202">
        <v>0</v>
      </c>
      <c r="AK72" s="202">
        <v>11.16</v>
      </c>
      <c r="AL72" s="202">
        <v>0</v>
      </c>
      <c r="AM72" s="202">
        <v>0</v>
      </c>
      <c r="AN72" s="202">
        <v>0</v>
      </c>
      <c r="AO72" s="202">
        <v>128.34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</v>
      </c>
      <c r="E73" s="202">
        <v>0</v>
      </c>
      <c r="F73" s="202">
        <v>0</v>
      </c>
      <c r="G73" s="202">
        <v>21.23</v>
      </c>
      <c r="H73" s="202">
        <v>0</v>
      </c>
      <c r="I73" s="202">
        <v>0</v>
      </c>
      <c r="J73" s="202">
        <v>3.36</v>
      </c>
      <c r="K73" s="202">
        <v>4.49</v>
      </c>
      <c r="L73" s="202">
        <v>262.25</v>
      </c>
      <c r="M73" s="202">
        <v>0.74</v>
      </c>
      <c r="N73" s="202">
        <v>1.1499999999999999</v>
      </c>
      <c r="O73" s="202">
        <v>0</v>
      </c>
      <c r="P73" s="202">
        <v>1.32</v>
      </c>
      <c r="Q73" s="202">
        <v>3.4</v>
      </c>
      <c r="R73" s="202">
        <v>0.54</v>
      </c>
      <c r="S73" s="202">
        <v>4.2300000000000004</v>
      </c>
      <c r="T73" s="202">
        <v>0</v>
      </c>
      <c r="U73" s="202">
        <v>2.36</v>
      </c>
      <c r="V73" s="202">
        <v>1.34</v>
      </c>
      <c r="W73" s="202">
        <v>0.43</v>
      </c>
      <c r="X73" s="202">
        <v>0.95</v>
      </c>
      <c r="Y73" s="202">
        <v>0</v>
      </c>
      <c r="Z73" s="202">
        <v>2.46</v>
      </c>
      <c r="AA73" s="202">
        <v>0.75</v>
      </c>
      <c r="AB73" s="202">
        <v>0</v>
      </c>
      <c r="AC73" s="202">
        <v>14.03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32.700000000000003</v>
      </c>
      <c r="AJ73" s="202">
        <v>0</v>
      </c>
      <c r="AK73" s="202">
        <v>11.16</v>
      </c>
      <c r="AL73" s="202">
        <v>0</v>
      </c>
      <c r="AM73" s="202">
        <v>0</v>
      </c>
      <c r="AN73" s="202">
        <v>0</v>
      </c>
      <c r="AO73" s="202">
        <v>128.34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1.29</v>
      </c>
      <c r="E74" s="202">
        <v>0</v>
      </c>
      <c r="F74" s="202">
        <v>0</v>
      </c>
      <c r="G74" s="202">
        <v>21.23</v>
      </c>
      <c r="H74" s="202">
        <v>0</v>
      </c>
      <c r="I74" s="202">
        <v>0</v>
      </c>
      <c r="J74" s="202">
        <v>8.07</v>
      </c>
      <c r="K74" s="202">
        <v>4.49</v>
      </c>
      <c r="L74" s="202">
        <v>262.25</v>
      </c>
      <c r="M74" s="202">
        <v>0.74</v>
      </c>
      <c r="N74" s="202">
        <v>1.1499999999999999</v>
      </c>
      <c r="O74" s="202">
        <v>0</v>
      </c>
      <c r="P74" s="202">
        <v>1.32</v>
      </c>
      <c r="Q74" s="202">
        <v>3.4</v>
      </c>
      <c r="R74" s="202">
        <v>0.41</v>
      </c>
      <c r="S74" s="202">
        <v>4.2300000000000004</v>
      </c>
      <c r="T74" s="202">
        <v>0</v>
      </c>
      <c r="U74" s="202">
        <v>2.36</v>
      </c>
      <c r="V74" s="202">
        <v>1.34</v>
      </c>
      <c r="W74" s="202">
        <v>0.43</v>
      </c>
      <c r="X74" s="202">
        <v>0.95</v>
      </c>
      <c r="Y74" s="202">
        <v>0</v>
      </c>
      <c r="Z74" s="202">
        <v>2.46</v>
      </c>
      <c r="AA74" s="202">
        <v>0.75</v>
      </c>
      <c r="AB74" s="202">
        <v>0</v>
      </c>
      <c r="AC74" s="202">
        <v>14.03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32.700000000000003</v>
      </c>
      <c r="AJ74" s="202">
        <v>0</v>
      </c>
      <c r="AK74" s="202">
        <v>11.16</v>
      </c>
      <c r="AL74" s="202">
        <v>0</v>
      </c>
      <c r="AM74" s="202">
        <v>0</v>
      </c>
      <c r="AN74" s="202">
        <v>0</v>
      </c>
      <c r="AO74" s="202">
        <v>128.34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2.58</v>
      </c>
      <c r="E75" s="202">
        <v>0</v>
      </c>
      <c r="F75" s="202">
        <v>0</v>
      </c>
      <c r="G75" s="202">
        <v>0.33</v>
      </c>
      <c r="H75" s="202">
        <v>0</v>
      </c>
      <c r="I75" s="202">
        <v>0</v>
      </c>
      <c r="J75" s="202">
        <v>12.11</v>
      </c>
      <c r="K75" s="202">
        <v>4.49</v>
      </c>
      <c r="L75" s="202">
        <v>173.61</v>
      </c>
      <c r="M75" s="202">
        <v>0.74</v>
      </c>
      <c r="N75" s="202">
        <v>1.1499999999999999</v>
      </c>
      <c r="O75" s="202">
        <v>0</v>
      </c>
      <c r="P75" s="202">
        <v>1.32</v>
      </c>
      <c r="Q75" s="202">
        <v>3.4</v>
      </c>
      <c r="R75" s="202">
        <v>0.41</v>
      </c>
      <c r="S75" s="202">
        <v>4.2300000000000004</v>
      </c>
      <c r="T75" s="202">
        <v>0</v>
      </c>
      <c r="U75" s="202">
        <v>2.36</v>
      </c>
      <c r="V75" s="202">
        <v>1.34</v>
      </c>
      <c r="W75" s="202">
        <v>0.43</v>
      </c>
      <c r="X75" s="202">
        <v>0.95</v>
      </c>
      <c r="Y75" s="202">
        <v>0</v>
      </c>
      <c r="Z75" s="202">
        <v>2.46</v>
      </c>
      <c r="AA75" s="202">
        <v>0</v>
      </c>
      <c r="AB75" s="202">
        <v>0</v>
      </c>
      <c r="AC75" s="202">
        <v>14.03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32.700000000000003</v>
      </c>
      <c r="AJ75" s="202">
        <v>0</v>
      </c>
      <c r="AK75" s="202">
        <v>11.16</v>
      </c>
      <c r="AL75" s="202">
        <v>0</v>
      </c>
      <c r="AM75" s="202">
        <v>0</v>
      </c>
      <c r="AN75" s="202">
        <v>0</v>
      </c>
      <c r="AO75" s="202">
        <v>130.51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4.1900000000000004</v>
      </c>
      <c r="E76" s="202">
        <v>0</v>
      </c>
      <c r="F76" s="202">
        <v>0</v>
      </c>
      <c r="G76" s="202">
        <v>2</v>
      </c>
      <c r="H76" s="202">
        <v>0</v>
      </c>
      <c r="I76" s="202">
        <v>0</v>
      </c>
      <c r="J76" s="202">
        <v>16.149999999999999</v>
      </c>
      <c r="K76" s="202">
        <v>4.49</v>
      </c>
      <c r="L76" s="202">
        <v>84.51</v>
      </c>
      <c r="M76" s="202">
        <v>0.74</v>
      </c>
      <c r="N76" s="202">
        <v>1.1499999999999999</v>
      </c>
      <c r="O76" s="202">
        <v>0</v>
      </c>
      <c r="P76" s="202">
        <v>1.32</v>
      </c>
      <c r="Q76" s="202">
        <v>3.4</v>
      </c>
      <c r="R76" s="202">
        <v>0.41</v>
      </c>
      <c r="S76" s="202">
        <v>4.2300000000000004</v>
      </c>
      <c r="T76" s="202">
        <v>0</v>
      </c>
      <c r="U76" s="202">
        <v>2.36</v>
      </c>
      <c r="V76" s="202">
        <v>1.34</v>
      </c>
      <c r="W76" s="202">
        <v>0.43</v>
      </c>
      <c r="X76" s="202">
        <v>0.95</v>
      </c>
      <c r="Y76" s="202">
        <v>0</v>
      </c>
      <c r="Z76" s="202">
        <v>2.46</v>
      </c>
      <c r="AA76" s="202">
        <v>0</v>
      </c>
      <c r="AB76" s="202">
        <v>0</v>
      </c>
      <c r="AC76" s="202">
        <v>14.03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32.700000000000003</v>
      </c>
      <c r="AJ76" s="202">
        <v>0</v>
      </c>
      <c r="AK76" s="202">
        <v>11.16</v>
      </c>
      <c r="AL76" s="202">
        <v>0</v>
      </c>
      <c r="AM76" s="202">
        <v>0</v>
      </c>
      <c r="AN76" s="202">
        <v>0</v>
      </c>
      <c r="AO76" s="202">
        <v>130.51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6.12</v>
      </c>
      <c r="E77" s="202">
        <v>0</v>
      </c>
      <c r="F77" s="202">
        <v>0</v>
      </c>
      <c r="G77" s="202">
        <v>4.66</v>
      </c>
      <c r="H77" s="202">
        <v>0</v>
      </c>
      <c r="I77" s="202">
        <v>0</v>
      </c>
      <c r="J77" s="202">
        <v>16.149999999999999</v>
      </c>
      <c r="K77" s="202">
        <v>4.49</v>
      </c>
      <c r="L77" s="202">
        <v>10.41</v>
      </c>
      <c r="M77" s="202">
        <v>0.74</v>
      </c>
      <c r="N77" s="202">
        <v>1.1499999999999999</v>
      </c>
      <c r="O77" s="202">
        <v>0</v>
      </c>
      <c r="P77" s="202">
        <v>1.32</v>
      </c>
      <c r="Q77" s="202">
        <v>3.4</v>
      </c>
      <c r="R77" s="202">
        <v>0.4</v>
      </c>
      <c r="S77" s="202">
        <v>4.2300000000000004</v>
      </c>
      <c r="T77" s="202">
        <v>0</v>
      </c>
      <c r="U77" s="202">
        <v>2.36</v>
      </c>
      <c r="V77" s="202">
        <v>1.34</v>
      </c>
      <c r="W77" s="202">
        <v>0.43</v>
      </c>
      <c r="X77" s="202">
        <v>0.95</v>
      </c>
      <c r="Y77" s="202">
        <v>0</v>
      </c>
      <c r="Z77" s="202">
        <v>2.46</v>
      </c>
      <c r="AA77" s="202">
        <v>0</v>
      </c>
      <c r="AB77" s="202">
        <v>0</v>
      </c>
      <c r="AC77" s="202">
        <v>14.03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32.700000000000003</v>
      </c>
      <c r="AJ77" s="202">
        <v>0</v>
      </c>
      <c r="AK77" s="202">
        <v>11.16</v>
      </c>
      <c r="AL77" s="202">
        <v>0</v>
      </c>
      <c r="AM77" s="202">
        <v>0</v>
      </c>
      <c r="AN77" s="202">
        <v>0</v>
      </c>
      <c r="AO77" s="202">
        <v>130.51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7.73</v>
      </c>
      <c r="E78" s="202">
        <v>0</v>
      </c>
      <c r="F78" s="202">
        <v>0</v>
      </c>
      <c r="G78" s="202">
        <v>7.33</v>
      </c>
      <c r="H78" s="202">
        <v>0</v>
      </c>
      <c r="I78" s="202">
        <v>0</v>
      </c>
      <c r="J78" s="202">
        <v>16.149999999999999</v>
      </c>
      <c r="K78" s="202">
        <v>4.17</v>
      </c>
      <c r="L78" s="202">
        <v>10.41</v>
      </c>
      <c r="M78" s="202">
        <v>0.74</v>
      </c>
      <c r="N78" s="202">
        <v>1.1499999999999999</v>
      </c>
      <c r="O78" s="202">
        <v>0</v>
      </c>
      <c r="P78" s="202">
        <v>1.32</v>
      </c>
      <c r="Q78" s="202">
        <v>0.2</v>
      </c>
      <c r="R78" s="202">
        <v>0.4</v>
      </c>
      <c r="S78" s="202">
        <v>0.25</v>
      </c>
      <c r="T78" s="202">
        <v>0</v>
      </c>
      <c r="U78" s="202">
        <v>2.36</v>
      </c>
      <c r="V78" s="202">
        <v>1.34</v>
      </c>
      <c r="W78" s="202">
        <v>0.43</v>
      </c>
      <c r="X78" s="202">
        <v>0.95</v>
      </c>
      <c r="Y78" s="202">
        <v>0</v>
      </c>
      <c r="Z78" s="202">
        <v>2.46</v>
      </c>
      <c r="AA78" s="202">
        <v>0.6</v>
      </c>
      <c r="AB78" s="202">
        <v>0</v>
      </c>
      <c r="AC78" s="202">
        <v>14.03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32.700000000000003</v>
      </c>
      <c r="AJ78" s="202">
        <v>0</v>
      </c>
      <c r="AK78" s="202">
        <v>11.16</v>
      </c>
      <c r="AL78" s="202">
        <v>0</v>
      </c>
      <c r="AM78" s="202">
        <v>0</v>
      </c>
      <c r="AN78" s="202">
        <v>0</v>
      </c>
      <c r="AO78" s="202">
        <v>130.51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7.95</v>
      </c>
      <c r="E79" s="202">
        <v>0</v>
      </c>
      <c r="F79" s="202">
        <v>0</v>
      </c>
      <c r="G79" s="202">
        <v>10</v>
      </c>
      <c r="H79" s="202">
        <v>0</v>
      </c>
      <c r="I79" s="202">
        <v>0</v>
      </c>
      <c r="J79" s="202">
        <v>16.149999999999999</v>
      </c>
      <c r="K79" s="202">
        <v>4.49</v>
      </c>
      <c r="L79" s="202">
        <v>10.41</v>
      </c>
      <c r="M79" s="202">
        <v>0.74</v>
      </c>
      <c r="N79" s="202">
        <v>1.1499999999999999</v>
      </c>
      <c r="O79" s="202">
        <v>0</v>
      </c>
      <c r="P79" s="202">
        <v>1.32</v>
      </c>
      <c r="Q79" s="202">
        <v>0.2</v>
      </c>
      <c r="R79" s="202">
        <v>0.4</v>
      </c>
      <c r="S79" s="202">
        <v>0.25</v>
      </c>
      <c r="T79" s="202">
        <v>0</v>
      </c>
      <c r="U79" s="202">
        <v>2.36</v>
      </c>
      <c r="V79" s="202">
        <v>1.34</v>
      </c>
      <c r="W79" s="202">
        <v>0.43</v>
      </c>
      <c r="X79" s="202">
        <v>0.95</v>
      </c>
      <c r="Y79" s="202">
        <v>0</v>
      </c>
      <c r="Z79" s="202">
        <v>2.46</v>
      </c>
      <c r="AA79" s="202">
        <v>0.6</v>
      </c>
      <c r="AB79" s="202">
        <v>0</v>
      </c>
      <c r="AC79" s="202">
        <v>13.74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32.700000000000003</v>
      </c>
      <c r="AJ79" s="202">
        <v>0</v>
      </c>
      <c r="AK79" s="202">
        <v>15.65</v>
      </c>
      <c r="AL79" s="202">
        <v>0</v>
      </c>
      <c r="AM79" s="202">
        <v>0</v>
      </c>
      <c r="AN79" s="202">
        <v>0</v>
      </c>
      <c r="AO79" s="202">
        <v>130.51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7.95</v>
      </c>
      <c r="E80" s="202">
        <v>0</v>
      </c>
      <c r="F80" s="202">
        <v>0</v>
      </c>
      <c r="G80" s="202">
        <v>13.83</v>
      </c>
      <c r="H80" s="202">
        <v>0</v>
      </c>
      <c r="I80" s="202">
        <v>0</v>
      </c>
      <c r="J80" s="202">
        <v>16.149999999999999</v>
      </c>
      <c r="K80" s="202">
        <v>4.49</v>
      </c>
      <c r="L80" s="202">
        <v>10.41</v>
      </c>
      <c r="M80" s="202">
        <v>0.74</v>
      </c>
      <c r="N80" s="202">
        <v>1.1499999999999999</v>
      </c>
      <c r="O80" s="202">
        <v>0</v>
      </c>
      <c r="P80" s="202">
        <v>1.32</v>
      </c>
      <c r="Q80" s="202">
        <v>0.2</v>
      </c>
      <c r="R80" s="202">
        <v>0.4</v>
      </c>
      <c r="S80" s="202">
        <v>0.25</v>
      </c>
      <c r="T80" s="202">
        <v>0</v>
      </c>
      <c r="U80" s="202">
        <v>2.36</v>
      </c>
      <c r="V80" s="202">
        <v>1.34</v>
      </c>
      <c r="W80" s="202">
        <v>0.43</v>
      </c>
      <c r="X80" s="202">
        <v>0.95</v>
      </c>
      <c r="Y80" s="202">
        <v>0</v>
      </c>
      <c r="Z80" s="202">
        <v>2.46</v>
      </c>
      <c r="AA80" s="202">
        <v>0.6</v>
      </c>
      <c r="AB80" s="202">
        <v>0</v>
      </c>
      <c r="AC80" s="202">
        <v>13.74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32.700000000000003</v>
      </c>
      <c r="AJ80" s="202">
        <v>0</v>
      </c>
      <c r="AK80" s="202">
        <v>15.65</v>
      </c>
      <c r="AL80" s="202">
        <v>0</v>
      </c>
      <c r="AM80" s="202">
        <v>0</v>
      </c>
      <c r="AN80" s="202">
        <v>0</v>
      </c>
      <c r="AO80" s="202">
        <v>130.51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7.95</v>
      </c>
      <c r="E81" s="202">
        <v>0</v>
      </c>
      <c r="F81" s="202">
        <v>0</v>
      </c>
      <c r="G81" s="202">
        <v>13.83</v>
      </c>
      <c r="H81" s="202">
        <v>0</v>
      </c>
      <c r="I81" s="202">
        <v>0</v>
      </c>
      <c r="J81" s="202">
        <v>16.149999999999999</v>
      </c>
      <c r="K81" s="202">
        <v>4.49</v>
      </c>
      <c r="L81" s="202">
        <v>10.41</v>
      </c>
      <c r="M81" s="202">
        <v>0.74</v>
      </c>
      <c r="N81" s="202">
        <v>1.1499999999999999</v>
      </c>
      <c r="O81" s="202">
        <v>0</v>
      </c>
      <c r="P81" s="202">
        <v>1.32</v>
      </c>
      <c r="Q81" s="202">
        <v>0.2</v>
      </c>
      <c r="R81" s="202">
        <v>0.4</v>
      </c>
      <c r="S81" s="202">
        <v>0.25</v>
      </c>
      <c r="T81" s="202">
        <v>0</v>
      </c>
      <c r="U81" s="202">
        <v>2.36</v>
      </c>
      <c r="V81" s="202">
        <v>1.34</v>
      </c>
      <c r="W81" s="202">
        <v>0.43</v>
      </c>
      <c r="X81" s="202">
        <v>0.95</v>
      </c>
      <c r="Y81" s="202">
        <v>0</v>
      </c>
      <c r="Z81" s="202">
        <v>2.46</v>
      </c>
      <c r="AA81" s="202">
        <v>0.6</v>
      </c>
      <c r="AB81" s="202">
        <v>0</v>
      </c>
      <c r="AC81" s="202">
        <v>13.74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32.700000000000003</v>
      </c>
      <c r="AJ81" s="202">
        <v>0</v>
      </c>
      <c r="AK81" s="202">
        <v>15.65</v>
      </c>
      <c r="AL81" s="202">
        <v>0</v>
      </c>
      <c r="AM81" s="202">
        <v>0</v>
      </c>
      <c r="AN81" s="202">
        <v>0</v>
      </c>
      <c r="AO81" s="202">
        <v>130.51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7.95</v>
      </c>
      <c r="E82" s="202">
        <v>0</v>
      </c>
      <c r="F82" s="202">
        <v>0</v>
      </c>
      <c r="G82" s="202">
        <v>13.83</v>
      </c>
      <c r="H82" s="202">
        <v>0</v>
      </c>
      <c r="I82" s="202">
        <v>0</v>
      </c>
      <c r="J82" s="202">
        <v>16.149999999999999</v>
      </c>
      <c r="K82" s="202">
        <v>4.49</v>
      </c>
      <c r="L82" s="202">
        <v>10.41</v>
      </c>
      <c r="M82" s="202">
        <v>0.74</v>
      </c>
      <c r="N82" s="202">
        <v>1.1499999999999999</v>
      </c>
      <c r="O82" s="202">
        <v>0</v>
      </c>
      <c r="P82" s="202">
        <v>1.32</v>
      </c>
      <c r="Q82" s="202">
        <v>0.2</v>
      </c>
      <c r="R82" s="202">
        <v>0.4</v>
      </c>
      <c r="S82" s="202">
        <v>0.25</v>
      </c>
      <c r="T82" s="202">
        <v>0</v>
      </c>
      <c r="U82" s="202">
        <v>2.36</v>
      </c>
      <c r="V82" s="202">
        <v>1.34</v>
      </c>
      <c r="W82" s="202">
        <v>0.43</v>
      </c>
      <c r="X82" s="202">
        <v>0.95</v>
      </c>
      <c r="Y82" s="202">
        <v>0</v>
      </c>
      <c r="Z82" s="202">
        <v>2.46</v>
      </c>
      <c r="AA82" s="202">
        <v>0.6</v>
      </c>
      <c r="AB82" s="202">
        <v>0</v>
      </c>
      <c r="AC82" s="202">
        <v>13.74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32.700000000000003</v>
      </c>
      <c r="AJ82" s="202">
        <v>0</v>
      </c>
      <c r="AK82" s="202">
        <v>15.65</v>
      </c>
      <c r="AL82" s="202">
        <v>0</v>
      </c>
      <c r="AM82" s="202">
        <v>0</v>
      </c>
      <c r="AN82" s="202">
        <v>0</v>
      </c>
      <c r="AO82" s="202">
        <v>130.51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7.95</v>
      </c>
      <c r="E83" s="202">
        <v>0</v>
      </c>
      <c r="F83" s="202">
        <v>0</v>
      </c>
      <c r="G83" s="202">
        <v>13.83</v>
      </c>
      <c r="H83" s="202">
        <v>0</v>
      </c>
      <c r="I83" s="202">
        <v>0</v>
      </c>
      <c r="J83" s="202">
        <v>16.149999999999999</v>
      </c>
      <c r="K83" s="202">
        <v>4.49</v>
      </c>
      <c r="L83" s="202">
        <v>10.41</v>
      </c>
      <c r="M83" s="202">
        <v>0.74</v>
      </c>
      <c r="N83" s="202">
        <v>1.1499999999999999</v>
      </c>
      <c r="O83" s="202">
        <v>0</v>
      </c>
      <c r="P83" s="202">
        <v>1.32</v>
      </c>
      <c r="Q83" s="202">
        <v>0.2</v>
      </c>
      <c r="R83" s="202">
        <v>0.4</v>
      </c>
      <c r="S83" s="202">
        <v>0.25</v>
      </c>
      <c r="T83" s="202">
        <v>0</v>
      </c>
      <c r="U83" s="202">
        <v>2.36</v>
      </c>
      <c r="V83" s="202">
        <v>1.34</v>
      </c>
      <c r="W83" s="202">
        <v>0.43</v>
      </c>
      <c r="X83" s="202">
        <v>0.95</v>
      </c>
      <c r="Y83" s="202">
        <v>0</v>
      </c>
      <c r="Z83" s="202">
        <v>2.46</v>
      </c>
      <c r="AA83" s="202">
        <v>0.6</v>
      </c>
      <c r="AB83" s="202">
        <v>0</v>
      </c>
      <c r="AC83" s="202">
        <v>13.74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32.700000000000003</v>
      </c>
      <c r="AJ83" s="202">
        <v>0</v>
      </c>
      <c r="AK83" s="202">
        <v>15.65</v>
      </c>
      <c r="AL83" s="202">
        <v>0</v>
      </c>
      <c r="AM83" s="202">
        <v>0</v>
      </c>
      <c r="AN83" s="202">
        <v>0</v>
      </c>
      <c r="AO83" s="202">
        <v>130.51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7.95</v>
      </c>
      <c r="E84" s="202">
        <v>0</v>
      </c>
      <c r="F84" s="202">
        <v>0</v>
      </c>
      <c r="G84" s="202">
        <v>13.83</v>
      </c>
      <c r="H84" s="202">
        <v>0</v>
      </c>
      <c r="I84" s="202">
        <v>0</v>
      </c>
      <c r="J84" s="202">
        <v>16.149999999999999</v>
      </c>
      <c r="K84" s="202">
        <v>4.49</v>
      </c>
      <c r="L84" s="202">
        <v>10.41</v>
      </c>
      <c r="M84" s="202">
        <v>0.74</v>
      </c>
      <c r="N84" s="202">
        <v>1.1499999999999999</v>
      </c>
      <c r="O84" s="202">
        <v>0</v>
      </c>
      <c r="P84" s="202">
        <v>1.32</v>
      </c>
      <c r="Q84" s="202">
        <v>0.2</v>
      </c>
      <c r="R84" s="202">
        <v>0.4</v>
      </c>
      <c r="S84" s="202">
        <v>0.25</v>
      </c>
      <c r="T84" s="202">
        <v>0</v>
      </c>
      <c r="U84" s="202">
        <v>2.36</v>
      </c>
      <c r="V84" s="202">
        <v>1.34</v>
      </c>
      <c r="W84" s="202">
        <v>0.43</v>
      </c>
      <c r="X84" s="202">
        <v>0.95</v>
      </c>
      <c r="Y84" s="202">
        <v>0</v>
      </c>
      <c r="Z84" s="202">
        <v>2.46</v>
      </c>
      <c r="AA84" s="202">
        <v>0.6</v>
      </c>
      <c r="AB84" s="202">
        <v>0</v>
      </c>
      <c r="AC84" s="202">
        <v>13.74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32.700000000000003</v>
      </c>
      <c r="AJ84" s="202">
        <v>0</v>
      </c>
      <c r="AK84" s="202">
        <v>15.65</v>
      </c>
      <c r="AL84" s="202">
        <v>0</v>
      </c>
      <c r="AM84" s="202">
        <v>0</v>
      </c>
      <c r="AN84" s="202">
        <v>0</v>
      </c>
      <c r="AO84" s="202">
        <v>130.51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7.95</v>
      </c>
      <c r="E85" s="202">
        <v>0</v>
      </c>
      <c r="F85" s="202">
        <v>0</v>
      </c>
      <c r="G85" s="202">
        <v>13.83</v>
      </c>
      <c r="H85" s="202">
        <v>0</v>
      </c>
      <c r="I85" s="202">
        <v>0</v>
      </c>
      <c r="J85" s="202">
        <v>16.149999999999999</v>
      </c>
      <c r="K85" s="202">
        <v>4.47</v>
      </c>
      <c r="L85" s="202">
        <v>10.41</v>
      </c>
      <c r="M85" s="202">
        <v>0.74</v>
      </c>
      <c r="N85" s="202">
        <v>1.1499999999999999</v>
      </c>
      <c r="O85" s="202">
        <v>0</v>
      </c>
      <c r="P85" s="202">
        <v>1.32</v>
      </c>
      <c r="Q85" s="202">
        <v>0.2</v>
      </c>
      <c r="R85" s="202">
        <v>0.4</v>
      </c>
      <c r="S85" s="202">
        <v>0.25</v>
      </c>
      <c r="T85" s="202">
        <v>0</v>
      </c>
      <c r="U85" s="202">
        <v>2.36</v>
      </c>
      <c r="V85" s="202">
        <v>1.34</v>
      </c>
      <c r="W85" s="202">
        <v>0.43</v>
      </c>
      <c r="X85" s="202">
        <v>0.95</v>
      </c>
      <c r="Y85" s="202">
        <v>0</v>
      </c>
      <c r="Z85" s="202">
        <v>2.46</v>
      </c>
      <c r="AA85" s="202">
        <v>0.6</v>
      </c>
      <c r="AB85" s="202">
        <v>0</v>
      </c>
      <c r="AC85" s="202">
        <v>13.74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32.700000000000003</v>
      </c>
      <c r="AJ85" s="202">
        <v>0</v>
      </c>
      <c r="AK85" s="202">
        <v>15.65</v>
      </c>
      <c r="AL85" s="202">
        <v>0</v>
      </c>
      <c r="AM85" s="202">
        <v>0</v>
      </c>
      <c r="AN85" s="202">
        <v>0</v>
      </c>
      <c r="AO85" s="202">
        <v>130.51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8.0500000000000007</v>
      </c>
      <c r="E86" s="202">
        <v>0</v>
      </c>
      <c r="F86" s="202">
        <v>0</v>
      </c>
      <c r="G86" s="202">
        <v>13.83</v>
      </c>
      <c r="H86" s="202">
        <v>0</v>
      </c>
      <c r="I86" s="202">
        <v>0</v>
      </c>
      <c r="J86" s="202">
        <v>16.149999999999999</v>
      </c>
      <c r="K86" s="202">
        <v>4.49</v>
      </c>
      <c r="L86" s="202">
        <v>10.41</v>
      </c>
      <c r="M86" s="202">
        <v>0.74</v>
      </c>
      <c r="N86" s="202">
        <v>1.1499999999999999</v>
      </c>
      <c r="O86" s="202">
        <v>0</v>
      </c>
      <c r="P86" s="202">
        <v>1.32</v>
      </c>
      <c r="Q86" s="202">
        <v>0.2</v>
      </c>
      <c r="R86" s="202">
        <v>0.4</v>
      </c>
      <c r="S86" s="202">
        <v>0.25</v>
      </c>
      <c r="T86" s="202">
        <v>0</v>
      </c>
      <c r="U86" s="202">
        <v>2.36</v>
      </c>
      <c r="V86" s="202">
        <v>1.34</v>
      </c>
      <c r="W86" s="202">
        <v>0.43</v>
      </c>
      <c r="X86" s="202">
        <v>0.95</v>
      </c>
      <c r="Y86" s="202">
        <v>0</v>
      </c>
      <c r="Z86" s="202">
        <v>2.46</v>
      </c>
      <c r="AA86" s="202">
        <v>0.6</v>
      </c>
      <c r="AB86" s="202">
        <v>0</v>
      </c>
      <c r="AC86" s="202">
        <v>13.74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32.700000000000003</v>
      </c>
      <c r="AJ86" s="202">
        <v>0</v>
      </c>
      <c r="AK86" s="202">
        <v>15.65</v>
      </c>
      <c r="AL86" s="202">
        <v>0</v>
      </c>
      <c r="AM86" s="202">
        <v>0</v>
      </c>
      <c r="AN86" s="202">
        <v>0</v>
      </c>
      <c r="AO86" s="202">
        <v>130.51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8.0500000000000007</v>
      </c>
      <c r="E87" s="202">
        <v>0</v>
      </c>
      <c r="F87" s="202">
        <v>0</v>
      </c>
      <c r="G87" s="202">
        <v>13.83</v>
      </c>
      <c r="H87" s="202">
        <v>0</v>
      </c>
      <c r="I87" s="202">
        <v>0</v>
      </c>
      <c r="J87" s="202">
        <v>16.149999999999999</v>
      </c>
      <c r="K87" s="202">
        <v>4.49</v>
      </c>
      <c r="L87" s="202">
        <v>10.41</v>
      </c>
      <c r="M87" s="202">
        <v>0.74</v>
      </c>
      <c r="N87" s="202">
        <v>1.1499999999999999</v>
      </c>
      <c r="O87" s="202">
        <v>0</v>
      </c>
      <c r="P87" s="202">
        <v>1.32</v>
      </c>
      <c r="Q87" s="202">
        <v>0.2</v>
      </c>
      <c r="R87" s="202">
        <v>0.4</v>
      </c>
      <c r="S87" s="202">
        <v>0.25</v>
      </c>
      <c r="T87" s="202">
        <v>0</v>
      </c>
      <c r="U87" s="202">
        <v>2.36</v>
      </c>
      <c r="V87" s="202">
        <v>1.34</v>
      </c>
      <c r="W87" s="202">
        <v>0.43</v>
      </c>
      <c r="X87" s="202">
        <v>0.95</v>
      </c>
      <c r="Y87" s="202">
        <v>0</v>
      </c>
      <c r="Z87" s="202">
        <v>2.46</v>
      </c>
      <c r="AA87" s="202">
        <v>0.6</v>
      </c>
      <c r="AB87" s="202">
        <v>0</v>
      </c>
      <c r="AC87" s="202">
        <v>13.74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32.700000000000003</v>
      </c>
      <c r="AJ87" s="202">
        <v>0</v>
      </c>
      <c r="AK87" s="202">
        <v>15.65</v>
      </c>
      <c r="AL87" s="202">
        <v>0</v>
      </c>
      <c r="AM87" s="202">
        <v>0</v>
      </c>
      <c r="AN87" s="202">
        <v>0</v>
      </c>
      <c r="AO87" s="202">
        <v>130.51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8.0500000000000007</v>
      </c>
      <c r="E88" s="202">
        <v>0</v>
      </c>
      <c r="F88" s="202">
        <v>0</v>
      </c>
      <c r="G88" s="202">
        <v>13.83</v>
      </c>
      <c r="H88" s="202">
        <v>0</v>
      </c>
      <c r="I88" s="202">
        <v>0</v>
      </c>
      <c r="J88" s="202">
        <v>16.149999999999999</v>
      </c>
      <c r="K88" s="202">
        <v>4.49</v>
      </c>
      <c r="L88" s="202">
        <v>10.41</v>
      </c>
      <c r="M88" s="202">
        <v>0.74</v>
      </c>
      <c r="N88" s="202">
        <v>1.1499999999999999</v>
      </c>
      <c r="O88" s="202">
        <v>0</v>
      </c>
      <c r="P88" s="202">
        <v>1.32</v>
      </c>
      <c r="Q88" s="202">
        <v>0.2</v>
      </c>
      <c r="R88" s="202">
        <v>0.4</v>
      </c>
      <c r="S88" s="202">
        <v>0.25</v>
      </c>
      <c r="T88" s="202">
        <v>0</v>
      </c>
      <c r="U88" s="202">
        <v>2.36</v>
      </c>
      <c r="V88" s="202">
        <v>1.34</v>
      </c>
      <c r="W88" s="202">
        <v>0.43</v>
      </c>
      <c r="X88" s="202">
        <v>0.95</v>
      </c>
      <c r="Y88" s="202">
        <v>0</v>
      </c>
      <c r="Z88" s="202">
        <v>2.46</v>
      </c>
      <c r="AA88" s="202">
        <v>0.6</v>
      </c>
      <c r="AB88" s="202">
        <v>0</v>
      </c>
      <c r="AC88" s="202">
        <v>13.74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32.700000000000003</v>
      </c>
      <c r="AJ88" s="202">
        <v>0</v>
      </c>
      <c r="AK88" s="202">
        <v>11.16</v>
      </c>
      <c r="AL88" s="202">
        <v>0</v>
      </c>
      <c r="AM88" s="202">
        <v>0</v>
      </c>
      <c r="AN88" s="202">
        <v>0</v>
      </c>
      <c r="AO88" s="202">
        <v>130.51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8.0500000000000007</v>
      </c>
      <c r="E89" s="202">
        <v>0</v>
      </c>
      <c r="F89" s="202">
        <v>0</v>
      </c>
      <c r="G89" s="202">
        <v>13.83</v>
      </c>
      <c r="H89" s="202">
        <v>0</v>
      </c>
      <c r="I89" s="202">
        <v>0</v>
      </c>
      <c r="J89" s="202">
        <v>16.149999999999999</v>
      </c>
      <c r="K89" s="202">
        <v>4.49</v>
      </c>
      <c r="L89" s="202">
        <v>10.41</v>
      </c>
      <c r="M89" s="202">
        <v>0.74</v>
      </c>
      <c r="N89" s="202">
        <v>1.1499999999999999</v>
      </c>
      <c r="O89" s="202">
        <v>0</v>
      </c>
      <c r="P89" s="202">
        <v>1.32</v>
      </c>
      <c r="Q89" s="202">
        <v>0.2</v>
      </c>
      <c r="R89" s="202">
        <v>0.4</v>
      </c>
      <c r="S89" s="202">
        <v>0.25</v>
      </c>
      <c r="T89" s="202">
        <v>0</v>
      </c>
      <c r="U89" s="202">
        <v>2.36</v>
      </c>
      <c r="V89" s="202">
        <v>1.34</v>
      </c>
      <c r="W89" s="202">
        <v>0.43</v>
      </c>
      <c r="X89" s="202">
        <v>0.95</v>
      </c>
      <c r="Y89" s="202">
        <v>0</v>
      </c>
      <c r="Z89" s="202">
        <v>2.46</v>
      </c>
      <c r="AA89" s="202">
        <v>0.6</v>
      </c>
      <c r="AB89" s="202">
        <v>0</v>
      </c>
      <c r="AC89" s="202">
        <v>13.74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32.700000000000003</v>
      </c>
      <c r="AJ89" s="202">
        <v>0</v>
      </c>
      <c r="AK89" s="202">
        <v>11.16</v>
      </c>
      <c r="AL89" s="202">
        <v>0</v>
      </c>
      <c r="AM89" s="202">
        <v>0</v>
      </c>
      <c r="AN89" s="202">
        <v>0</v>
      </c>
      <c r="AO89" s="202">
        <v>130.51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8.0500000000000007</v>
      </c>
      <c r="E90" s="202">
        <v>0</v>
      </c>
      <c r="F90" s="202">
        <v>0</v>
      </c>
      <c r="G90" s="202">
        <v>13.83</v>
      </c>
      <c r="H90" s="202">
        <v>0</v>
      </c>
      <c r="I90" s="202">
        <v>0</v>
      </c>
      <c r="J90" s="202">
        <v>16.149999999999999</v>
      </c>
      <c r="K90" s="202">
        <v>4.49</v>
      </c>
      <c r="L90" s="202">
        <v>10.41</v>
      </c>
      <c r="M90" s="202">
        <v>0.74</v>
      </c>
      <c r="N90" s="202">
        <v>1.1499999999999999</v>
      </c>
      <c r="O90" s="202">
        <v>0</v>
      </c>
      <c r="P90" s="202">
        <v>1.32</v>
      </c>
      <c r="Q90" s="202">
        <v>0.2</v>
      </c>
      <c r="R90" s="202">
        <v>0.4</v>
      </c>
      <c r="S90" s="202">
        <v>0.25</v>
      </c>
      <c r="T90" s="202">
        <v>0</v>
      </c>
      <c r="U90" s="202">
        <v>2.36</v>
      </c>
      <c r="V90" s="202">
        <v>1.34</v>
      </c>
      <c r="W90" s="202">
        <v>0.43</v>
      </c>
      <c r="X90" s="202">
        <v>0.95</v>
      </c>
      <c r="Y90" s="202">
        <v>0</v>
      </c>
      <c r="Z90" s="202">
        <v>2.46</v>
      </c>
      <c r="AA90" s="202">
        <v>0.6</v>
      </c>
      <c r="AB90" s="202">
        <v>0</v>
      </c>
      <c r="AC90" s="202">
        <v>13.74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32.700000000000003</v>
      </c>
      <c r="AJ90" s="202">
        <v>0</v>
      </c>
      <c r="AK90" s="202">
        <v>11.16</v>
      </c>
      <c r="AL90" s="202">
        <v>0</v>
      </c>
      <c r="AM90" s="202">
        <v>0</v>
      </c>
      <c r="AN90" s="202">
        <v>0</v>
      </c>
      <c r="AO90" s="202">
        <v>130.51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8.0500000000000007</v>
      </c>
      <c r="E91" s="202">
        <v>0</v>
      </c>
      <c r="F91" s="202">
        <v>0</v>
      </c>
      <c r="G91" s="202">
        <v>13.83</v>
      </c>
      <c r="H91" s="202">
        <v>0</v>
      </c>
      <c r="I91" s="202">
        <v>0</v>
      </c>
      <c r="J91" s="202">
        <v>16.149999999999999</v>
      </c>
      <c r="K91" s="202">
        <v>4.4400000000000004</v>
      </c>
      <c r="L91" s="202">
        <v>0</v>
      </c>
      <c r="M91" s="202">
        <v>0.74</v>
      </c>
      <c r="N91" s="202">
        <v>1.1499999999999999</v>
      </c>
      <c r="O91" s="202">
        <v>0</v>
      </c>
      <c r="P91" s="202">
        <v>1.32</v>
      </c>
      <c r="Q91" s="202">
        <v>0.19</v>
      </c>
      <c r="R91" s="202">
        <v>0.4</v>
      </c>
      <c r="S91" s="202">
        <v>0.25</v>
      </c>
      <c r="T91" s="202">
        <v>0</v>
      </c>
      <c r="U91" s="202">
        <v>2.36</v>
      </c>
      <c r="V91" s="202">
        <v>1.34</v>
      </c>
      <c r="W91" s="202">
        <v>0.43</v>
      </c>
      <c r="X91" s="202">
        <v>0.95</v>
      </c>
      <c r="Y91" s="202">
        <v>0</v>
      </c>
      <c r="Z91" s="202">
        <v>2.46</v>
      </c>
      <c r="AA91" s="202">
        <v>0.6</v>
      </c>
      <c r="AB91" s="202">
        <v>0</v>
      </c>
      <c r="AC91" s="202">
        <v>13.74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32.700000000000003</v>
      </c>
      <c r="AJ91" s="202">
        <v>0</v>
      </c>
      <c r="AK91" s="202">
        <v>11.16</v>
      </c>
      <c r="AL91" s="202">
        <v>0</v>
      </c>
      <c r="AM91" s="202">
        <v>0</v>
      </c>
      <c r="AN91" s="202">
        <v>0</v>
      </c>
      <c r="AO91" s="202">
        <v>130.51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8.0500000000000007</v>
      </c>
      <c r="E92" s="202">
        <v>0</v>
      </c>
      <c r="F92" s="202">
        <v>0</v>
      </c>
      <c r="G92" s="202">
        <v>13.83</v>
      </c>
      <c r="H92" s="202">
        <v>0</v>
      </c>
      <c r="I92" s="202">
        <v>0</v>
      </c>
      <c r="J92" s="202">
        <v>16.149999999999999</v>
      </c>
      <c r="K92" s="202">
        <v>4.49</v>
      </c>
      <c r="L92" s="202">
        <v>0</v>
      </c>
      <c r="M92" s="202">
        <v>0.74</v>
      </c>
      <c r="N92" s="202">
        <v>1.1499999999999999</v>
      </c>
      <c r="O92" s="202">
        <v>0</v>
      </c>
      <c r="P92" s="202">
        <v>1.32</v>
      </c>
      <c r="Q92" s="202">
        <v>0.19</v>
      </c>
      <c r="R92" s="202">
        <v>0.4</v>
      </c>
      <c r="S92" s="202">
        <v>0.25</v>
      </c>
      <c r="T92" s="202">
        <v>0</v>
      </c>
      <c r="U92" s="202">
        <v>2.36</v>
      </c>
      <c r="V92" s="202">
        <v>1.34</v>
      </c>
      <c r="W92" s="202">
        <v>0.43</v>
      </c>
      <c r="X92" s="202">
        <v>0.95</v>
      </c>
      <c r="Y92" s="202">
        <v>0</v>
      </c>
      <c r="Z92" s="202">
        <v>2.46</v>
      </c>
      <c r="AA92" s="202">
        <v>0.6</v>
      </c>
      <c r="AB92" s="202">
        <v>0</v>
      </c>
      <c r="AC92" s="202">
        <v>13.74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32.700000000000003</v>
      </c>
      <c r="AJ92" s="202">
        <v>0</v>
      </c>
      <c r="AK92" s="202">
        <v>11.16</v>
      </c>
      <c r="AL92" s="202">
        <v>0</v>
      </c>
      <c r="AM92" s="202">
        <v>0</v>
      </c>
      <c r="AN92" s="202">
        <v>0</v>
      </c>
      <c r="AO92" s="202">
        <v>130.51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8.0500000000000007</v>
      </c>
      <c r="E93" s="202">
        <v>0</v>
      </c>
      <c r="F93" s="202">
        <v>0</v>
      </c>
      <c r="G93" s="202">
        <v>13.83</v>
      </c>
      <c r="H93" s="202">
        <v>0</v>
      </c>
      <c r="I93" s="202">
        <v>0</v>
      </c>
      <c r="J93" s="202">
        <v>16.149999999999999</v>
      </c>
      <c r="K93" s="202">
        <v>4.49</v>
      </c>
      <c r="L93" s="202">
        <v>0</v>
      </c>
      <c r="M93" s="202">
        <v>0.74</v>
      </c>
      <c r="N93" s="202">
        <v>1.1499999999999999</v>
      </c>
      <c r="O93" s="202">
        <v>0</v>
      </c>
      <c r="P93" s="202">
        <v>1.32</v>
      </c>
      <c r="Q93" s="202">
        <v>2.95</v>
      </c>
      <c r="R93" s="202">
        <v>0.4</v>
      </c>
      <c r="S93" s="202">
        <v>3.59</v>
      </c>
      <c r="T93" s="202">
        <v>0</v>
      </c>
      <c r="U93" s="202">
        <v>2.36</v>
      </c>
      <c r="V93" s="202">
        <v>1.34</v>
      </c>
      <c r="W93" s="202">
        <v>0.43</v>
      </c>
      <c r="X93" s="202">
        <v>0.95</v>
      </c>
      <c r="Y93" s="202">
        <v>0</v>
      </c>
      <c r="Z93" s="202">
        <v>2.46</v>
      </c>
      <c r="AA93" s="202">
        <v>0.6</v>
      </c>
      <c r="AB93" s="202">
        <v>0</v>
      </c>
      <c r="AC93" s="202">
        <v>13.74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32.700000000000003</v>
      </c>
      <c r="AJ93" s="202">
        <v>0</v>
      </c>
      <c r="AK93" s="202">
        <v>11.16</v>
      </c>
      <c r="AL93" s="202">
        <v>0</v>
      </c>
      <c r="AM93" s="202">
        <v>0</v>
      </c>
      <c r="AN93" s="202">
        <v>0</v>
      </c>
      <c r="AO93" s="202">
        <v>130.51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8.0500000000000007</v>
      </c>
      <c r="E94" s="202">
        <v>0</v>
      </c>
      <c r="F94" s="202">
        <v>0</v>
      </c>
      <c r="G94" s="202">
        <v>13.83</v>
      </c>
      <c r="H94" s="202">
        <v>0</v>
      </c>
      <c r="I94" s="202">
        <v>0</v>
      </c>
      <c r="J94" s="202">
        <v>16.149999999999999</v>
      </c>
      <c r="K94" s="202">
        <v>4.49</v>
      </c>
      <c r="L94" s="202">
        <v>0</v>
      </c>
      <c r="M94" s="202">
        <v>0.74</v>
      </c>
      <c r="N94" s="202">
        <v>1.1499999999999999</v>
      </c>
      <c r="O94" s="202">
        <v>0</v>
      </c>
      <c r="P94" s="202">
        <v>1.32</v>
      </c>
      <c r="Q94" s="202">
        <v>2.95</v>
      </c>
      <c r="R94" s="202">
        <v>0.4</v>
      </c>
      <c r="S94" s="202">
        <v>3.78</v>
      </c>
      <c r="T94" s="202">
        <v>0</v>
      </c>
      <c r="U94" s="202">
        <v>2.36</v>
      </c>
      <c r="V94" s="202">
        <v>1.34</v>
      </c>
      <c r="W94" s="202">
        <v>0.43</v>
      </c>
      <c r="X94" s="202">
        <v>0.95</v>
      </c>
      <c r="Y94" s="202">
        <v>0</v>
      </c>
      <c r="Z94" s="202">
        <v>2.46</v>
      </c>
      <c r="AA94" s="202">
        <v>0.6</v>
      </c>
      <c r="AB94" s="202">
        <v>0</v>
      </c>
      <c r="AC94" s="202">
        <v>13.74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32.700000000000003</v>
      </c>
      <c r="AJ94" s="202">
        <v>0</v>
      </c>
      <c r="AK94" s="202">
        <v>11.16</v>
      </c>
      <c r="AL94" s="202">
        <v>0</v>
      </c>
      <c r="AM94" s="202">
        <v>0</v>
      </c>
      <c r="AN94" s="202">
        <v>0</v>
      </c>
      <c r="AO94" s="202">
        <v>130.51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8.0500000000000007</v>
      </c>
      <c r="E95" s="202">
        <v>0</v>
      </c>
      <c r="F95" s="202">
        <v>0</v>
      </c>
      <c r="G95" s="202">
        <v>13.83</v>
      </c>
      <c r="H95" s="202">
        <v>0</v>
      </c>
      <c r="I95" s="202">
        <v>0</v>
      </c>
      <c r="J95" s="202">
        <v>16.149999999999999</v>
      </c>
      <c r="K95" s="202">
        <v>4.49</v>
      </c>
      <c r="L95" s="202">
        <v>0</v>
      </c>
      <c r="M95" s="202">
        <v>0.74</v>
      </c>
      <c r="N95" s="202">
        <v>1.1499999999999999</v>
      </c>
      <c r="O95" s="202">
        <v>0</v>
      </c>
      <c r="P95" s="202">
        <v>1.32</v>
      </c>
      <c r="Q95" s="202">
        <v>2.95</v>
      </c>
      <c r="R95" s="202">
        <v>0.4</v>
      </c>
      <c r="S95" s="202">
        <v>3.78</v>
      </c>
      <c r="T95" s="202">
        <v>0</v>
      </c>
      <c r="U95" s="202">
        <v>2.36</v>
      </c>
      <c r="V95" s="202">
        <v>1.34</v>
      </c>
      <c r="W95" s="202">
        <v>0.43</v>
      </c>
      <c r="X95" s="202">
        <v>0.95</v>
      </c>
      <c r="Y95" s="202">
        <v>0</v>
      </c>
      <c r="Z95" s="202">
        <v>2.46</v>
      </c>
      <c r="AA95" s="202">
        <v>0.6</v>
      </c>
      <c r="AB95" s="202">
        <v>0</v>
      </c>
      <c r="AC95" s="202">
        <v>14.03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32.700000000000003</v>
      </c>
      <c r="AJ95" s="202">
        <v>0</v>
      </c>
      <c r="AK95" s="202">
        <v>11.16</v>
      </c>
      <c r="AL95" s="202">
        <v>0</v>
      </c>
      <c r="AM95" s="202">
        <v>0</v>
      </c>
      <c r="AN95" s="202">
        <v>0</v>
      </c>
      <c r="AO95" s="202">
        <v>130.51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8.0500000000000007</v>
      </c>
      <c r="E96" s="202">
        <v>0</v>
      </c>
      <c r="F96" s="202">
        <v>0</v>
      </c>
      <c r="G96" s="202">
        <v>13.83</v>
      </c>
      <c r="H96" s="202">
        <v>0</v>
      </c>
      <c r="I96" s="202">
        <v>0</v>
      </c>
      <c r="J96" s="202">
        <v>16.149999999999999</v>
      </c>
      <c r="K96" s="202">
        <v>4.49</v>
      </c>
      <c r="L96" s="202">
        <v>0</v>
      </c>
      <c r="M96" s="202">
        <v>0.74</v>
      </c>
      <c r="N96" s="202">
        <v>1.1499999999999999</v>
      </c>
      <c r="O96" s="202">
        <v>0</v>
      </c>
      <c r="P96" s="202">
        <v>1.32</v>
      </c>
      <c r="Q96" s="202">
        <v>2.95</v>
      </c>
      <c r="R96" s="202">
        <v>0.4</v>
      </c>
      <c r="S96" s="202">
        <v>3.78</v>
      </c>
      <c r="T96" s="202">
        <v>0</v>
      </c>
      <c r="U96" s="202">
        <v>2.36</v>
      </c>
      <c r="V96" s="202">
        <v>1.34</v>
      </c>
      <c r="W96" s="202">
        <v>0.43</v>
      </c>
      <c r="X96" s="202">
        <v>0.95</v>
      </c>
      <c r="Y96" s="202">
        <v>0</v>
      </c>
      <c r="Z96" s="202">
        <v>2.46</v>
      </c>
      <c r="AA96" s="202">
        <v>0</v>
      </c>
      <c r="AB96" s="202">
        <v>0</v>
      </c>
      <c r="AC96" s="202">
        <v>14.03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32.700000000000003</v>
      </c>
      <c r="AJ96" s="202">
        <v>0</v>
      </c>
      <c r="AK96" s="202">
        <v>11.16</v>
      </c>
      <c r="AL96" s="202">
        <v>0</v>
      </c>
      <c r="AM96" s="202">
        <v>0</v>
      </c>
      <c r="AN96" s="202">
        <v>0</v>
      </c>
      <c r="AO96" s="202">
        <v>130.51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8.0500000000000007</v>
      </c>
      <c r="E97" s="202">
        <v>0</v>
      </c>
      <c r="F97" s="202">
        <v>0</v>
      </c>
      <c r="G97" s="202">
        <v>13.83</v>
      </c>
      <c r="H97" s="202">
        <v>0</v>
      </c>
      <c r="I97" s="202">
        <v>0</v>
      </c>
      <c r="J97" s="202">
        <v>16.149999999999999</v>
      </c>
      <c r="K97" s="202">
        <v>4.49</v>
      </c>
      <c r="L97" s="202">
        <v>0</v>
      </c>
      <c r="M97" s="202">
        <v>0.74</v>
      </c>
      <c r="N97" s="202">
        <v>1.1499999999999999</v>
      </c>
      <c r="O97" s="202">
        <v>0</v>
      </c>
      <c r="P97" s="202">
        <v>1.32</v>
      </c>
      <c r="Q97" s="202">
        <v>2.95</v>
      </c>
      <c r="R97" s="202">
        <v>0.41</v>
      </c>
      <c r="S97" s="202">
        <v>1.77</v>
      </c>
      <c r="T97" s="202">
        <v>0</v>
      </c>
      <c r="U97" s="202">
        <v>2.36</v>
      </c>
      <c r="V97" s="202">
        <v>1.34</v>
      </c>
      <c r="W97" s="202">
        <v>0.43</v>
      </c>
      <c r="X97" s="202">
        <v>0.95</v>
      </c>
      <c r="Y97" s="202">
        <v>0</v>
      </c>
      <c r="Z97" s="202">
        <v>2.46</v>
      </c>
      <c r="AA97" s="202">
        <v>0</v>
      </c>
      <c r="AB97" s="202">
        <v>0</v>
      </c>
      <c r="AC97" s="202">
        <v>14.03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32.700000000000003</v>
      </c>
      <c r="AJ97" s="202">
        <v>0</v>
      </c>
      <c r="AK97" s="202">
        <v>11.16</v>
      </c>
      <c r="AL97" s="202">
        <v>0</v>
      </c>
      <c r="AM97" s="202">
        <v>0</v>
      </c>
      <c r="AN97" s="202">
        <v>0</v>
      </c>
      <c r="AO97" s="202">
        <v>130.51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8.0500000000000007</v>
      </c>
      <c r="E98" s="202">
        <v>0</v>
      </c>
      <c r="F98" s="202">
        <v>0</v>
      </c>
      <c r="G98" s="202">
        <v>13.83</v>
      </c>
      <c r="H98" s="202">
        <v>0</v>
      </c>
      <c r="I98" s="202">
        <v>0</v>
      </c>
      <c r="J98" s="202">
        <v>16.149999999999999</v>
      </c>
      <c r="K98" s="202">
        <v>4.49</v>
      </c>
      <c r="L98" s="202">
        <v>0</v>
      </c>
      <c r="M98" s="202">
        <v>0.74</v>
      </c>
      <c r="N98" s="202">
        <v>1.1499999999999999</v>
      </c>
      <c r="O98" s="202">
        <v>0</v>
      </c>
      <c r="P98" s="202">
        <v>1.32</v>
      </c>
      <c r="Q98" s="202">
        <v>2.95</v>
      </c>
      <c r="R98" s="202">
        <v>0.41</v>
      </c>
      <c r="S98" s="202">
        <v>1.77</v>
      </c>
      <c r="T98" s="202">
        <v>0</v>
      </c>
      <c r="U98" s="202">
        <v>2.36</v>
      </c>
      <c r="V98" s="202">
        <v>1.34</v>
      </c>
      <c r="W98" s="202">
        <v>0.43</v>
      </c>
      <c r="X98" s="202">
        <v>0.95</v>
      </c>
      <c r="Y98" s="202">
        <v>0</v>
      </c>
      <c r="Z98" s="202">
        <v>2.46</v>
      </c>
      <c r="AA98" s="202">
        <v>0</v>
      </c>
      <c r="AB98" s="202">
        <v>0</v>
      </c>
      <c r="AC98" s="202">
        <v>14.03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32.700000000000003</v>
      </c>
      <c r="AJ98" s="202">
        <v>0</v>
      </c>
      <c r="AK98" s="202">
        <v>11.16</v>
      </c>
      <c r="AL98" s="202">
        <v>0</v>
      </c>
      <c r="AM98" s="202">
        <v>0</v>
      </c>
      <c r="AN98" s="202">
        <v>0</v>
      </c>
      <c r="AO98" s="202">
        <v>130.51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0.27285750000000003</v>
      </c>
      <c r="E99">
        <f t="shared" si="0"/>
        <v>0</v>
      </c>
      <c r="F99">
        <f t="shared" si="0"/>
        <v>0</v>
      </c>
      <c r="G99">
        <f t="shared" si="0"/>
        <v>0.4554524999999997</v>
      </c>
      <c r="H99">
        <f t="shared" si="0"/>
        <v>0</v>
      </c>
      <c r="I99">
        <f t="shared" si="0"/>
        <v>0</v>
      </c>
      <c r="J99">
        <f t="shared" si="0"/>
        <v>0.55240500000000092</v>
      </c>
      <c r="K99">
        <f t="shared" si="0"/>
        <v>0.10751250000000004</v>
      </c>
      <c r="L99">
        <f t="shared" si="0"/>
        <v>4.796187500000002</v>
      </c>
      <c r="M99">
        <f t="shared" si="0"/>
        <v>1.7564999999999997E-2</v>
      </c>
      <c r="N99">
        <f t="shared" si="0"/>
        <v>2.7600000000000045E-2</v>
      </c>
      <c r="O99">
        <f t="shared" si="0"/>
        <v>0</v>
      </c>
      <c r="P99">
        <f t="shared" si="0"/>
        <v>7.4357499999999938E-2</v>
      </c>
      <c r="Q99">
        <f t="shared" si="0"/>
        <v>6.0262499999999955E-2</v>
      </c>
      <c r="R99">
        <f t="shared" si="0"/>
        <v>0.11153750000000009</v>
      </c>
      <c r="S99">
        <f t="shared" si="0"/>
        <v>8.4867499999999985E-2</v>
      </c>
      <c r="T99">
        <f t="shared" si="0"/>
        <v>0</v>
      </c>
      <c r="U99">
        <f t="shared" si="0"/>
        <v>4.8102500000000069E-2</v>
      </c>
      <c r="V99">
        <f t="shared" si="0"/>
        <v>6.003750000000007E-2</v>
      </c>
      <c r="W99">
        <f t="shared" si="0"/>
        <v>7.7470000000000011E-2</v>
      </c>
      <c r="X99">
        <f t="shared" si="0"/>
        <v>0.16517750000000034</v>
      </c>
      <c r="Y99">
        <f t="shared" si="0"/>
        <v>0</v>
      </c>
      <c r="Z99">
        <f t="shared" si="0"/>
        <v>1.0198474999999994</v>
      </c>
      <c r="AA99">
        <f t="shared" si="0"/>
        <v>7.0167500000000091E-2</v>
      </c>
      <c r="AB99">
        <f t="shared" si="0"/>
        <v>0</v>
      </c>
      <c r="AC99">
        <f t="shared" si="0"/>
        <v>0.33164499999999997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0.78392249999999875</v>
      </c>
      <c r="AJ99">
        <f t="shared" si="0"/>
        <v>0</v>
      </c>
      <c r="AK99">
        <f t="shared" si="0"/>
        <v>0.27794249999999993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3.1583700000000032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8</v>
      </c>
      <c r="N5" s="83">
        <v>8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-8</v>
      </c>
      <c r="AG5" s="83">
        <v>0</v>
      </c>
      <c r="AH5" s="83">
        <v>0</v>
      </c>
      <c r="AI5" s="83">
        <v>-8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8</v>
      </c>
      <c r="AY5" s="84">
        <f t="shared" si="14"/>
        <v>-8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80</v>
      </c>
      <c r="CI5" s="81">
        <f t="shared" si="24"/>
        <v>80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-8</v>
      </c>
      <c r="DH5" s="82">
        <f t="shared" si="33"/>
        <v>0</v>
      </c>
      <c r="DI5" s="82">
        <f t="shared" si="34"/>
        <v>0</v>
      </c>
      <c r="DJ5" s="82">
        <f t="shared" si="35"/>
        <v>8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2.4359999999999999</v>
      </c>
      <c r="N6" s="83">
        <v>2.4359999999999999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-2.4359999999999999</v>
      </c>
      <c r="AG6" s="83">
        <v>0</v>
      </c>
      <c r="AH6" s="83">
        <v>0</v>
      </c>
      <c r="AI6" s="83">
        <v>-2.4359999999999999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2.4359999999999999</v>
      </c>
      <c r="AY6" s="84">
        <f t="shared" si="14"/>
        <v>-2.4359999999999999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24.36</v>
      </c>
      <c r="CI6" s="81">
        <f t="shared" si="24"/>
        <v>24.36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-2.4359999999999999</v>
      </c>
      <c r="DH6" s="82">
        <f t="shared" si="33"/>
        <v>0</v>
      </c>
      <c r="DI6" s="82">
        <f t="shared" si="34"/>
        <v>0</v>
      </c>
      <c r="DJ6" s="82">
        <f t="shared" si="35"/>
        <v>2.4359999999999999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16.332999999999998</v>
      </c>
      <c r="N45" s="83">
        <v>16.332999999999998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-16.332999999999998</v>
      </c>
      <c r="AG45" s="83">
        <v>0</v>
      </c>
      <c r="AH45" s="83">
        <v>0</v>
      </c>
      <c r="AI45" s="83">
        <v>-16.332999999999998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16.332999999999998</v>
      </c>
      <c r="AY45" s="84">
        <f t="shared" si="14"/>
        <v>-16.332999999999998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163.32999999999998</v>
      </c>
      <c r="CI45" s="81">
        <f t="shared" si="24"/>
        <v>163.32999999999998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-16.332999999999998</v>
      </c>
      <c r="DH45" s="82">
        <f t="shared" si="33"/>
        <v>0</v>
      </c>
      <c r="DI45" s="82">
        <f t="shared" si="34"/>
        <v>0</v>
      </c>
      <c r="DJ45" s="82">
        <f t="shared" si="35"/>
        <v>16.332999999999998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26.434999999999999</v>
      </c>
      <c r="N46" s="83">
        <v>26.434999999999999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-26.434999999999999</v>
      </c>
      <c r="AG46" s="83">
        <v>0</v>
      </c>
      <c r="AH46" s="83">
        <v>0</v>
      </c>
      <c r="AI46" s="83">
        <v>-26.434999999999999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26.434999999999999</v>
      </c>
      <c r="AY46" s="84">
        <f t="shared" si="14"/>
        <v>-26.434999999999999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264.34999999999997</v>
      </c>
      <c r="CI46" s="81">
        <f t="shared" si="24"/>
        <v>264.34999999999997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-26.434999999999999</v>
      </c>
      <c r="DH46" s="82">
        <f t="shared" si="33"/>
        <v>0</v>
      </c>
      <c r="DI46" s="82">
        <f t="shared" si="34"/>
        <v>0</v>
      </c>
      <c r="DJ46" s="82">
        <f t="shared" si="35"/>
        <v>26.434999999999999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34.396999999999998</v>
      </c>
      <c r="N47" s="83">
        <v>34.396999999999998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-34.396999999999998</v>
      </c>
      <c r="AG47" s="83">
        <v>0</v>
      </c>
      <c r="AH47" s="83">
        <v>0</v>
      </c>
      <c r="AI47" s="83">
        <v>-34.396999999999998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34.396999999999998</v>
      </c>
      <c r="AY47" s="84">
        <f t="shared" si="14"/>
        <v>-34.396999999999998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343.96999999999997</v>
      </c>
      <c r="CI47" s="81">
        <f t="shared" si="24"/>
        <v>343.96999999999997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-34.396999999999998</v>
      </c>
      <c r="DH47" s="82">
        <f t="shared" si="33"/>
        <v>0</v>
      </c>
      <c r="DI47" s="82">
        <f t="shared" si="34"/>
        <v>0</v>
      </c>
      <c r="DJ47" s="82">
        <f t="shared" si="35"/>
        <v>34.396999999999998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38.15</v>
      </c>
      <c r="N48" s="83">
        <v>38.15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-38.15</v>
      </c>
      <c r="AG48" s="83">
        <v>0</v>
      </c>
      <c r="AH48" s="83">
        <v>0</v>
      </c>
      <c r="AI48" s="83">
        <v>-38.15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38.15</v>
      </c>
      <c r="AY48" s="84">
        <f t="shared" si="14"/>
        <v>-38.15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381.5</v>
      </c>
      <c r="CI48" s="81">
        <f t="shared" si="24"/>
        <v>381.5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-38.15</v>
      </c>
      <c r="DH48" s="82">
        <f t="shared" si="33"/>
        <v>0</v>
      </c>
      <c r="DI48" s="82">
        <f t="shared" si="34"/>
        <v>0</v>
      </c>
      <c r="DJ48" s="82">
        <f t="shared" si="35"/>
        <v>38.15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35.783000000000001</v>
      </c>
      <c r="N49" s="83">
        <v>35.783000000000001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-35.783000000000001</v>
      </c>
      <c r="AG49" s="83">
        <v>0</v>
      </c>
      <c r="AH49" s="83">
        <v>0</v>
      </c>
      <c r="AI49" s="83">
        <v>-35.783000000000001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35.783000000000001</v>
      </c>
      <c r="AY49" s="84">
        <f t="shared" si="14"/>
        <v>-35.783000000000001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357.83000000000004</v>
      </c>
      <c r="CI49" s="81">
        <f t="shared" si="24"/>
        <v>357.83000000000004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-35.783000000000001</v>
      </c>
      <c r="DH49" s="82">
        <f t="shared" si="33"/>
        <v>0</v>
      </c>
      <c r="DI49" s="82">
        <f t="shared" si="34"/>
        <v>0</v>
      </c>
      <c r="DJ49" s="82">
        <f t="shared" si="35"/>
        <v>35.783000000000001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34.75</v>
      </c>
      <c r="N50" s="83">
        <v>34.75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-34.75</v>
      </c>
      <c r="AG50" s="83">
        <v>0</v>
      </c>
      <c r="AH50" s="83">
        <v>0</v>
      </c>
      <c r="AI50" s="83">
        <v>-34.75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34.75</v>
      </c>
      <c r="AY50" s="84">
        <f t="shared" si="14"/>
        <v>-34.75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347.5</v>
      </c>
      <c r="CI50" s="81">
        <f t="shared" si="24"/>
        <v>347.5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-34.75</v>
      </c>
      <c r="DH50" s="82">
        <f t="shared" si="33"/>
        <v>0</v>
      </c>
      <c r="DI50" s="82">
        <f t="shared" si="34"/>
        <v>0</v>
      </c>
      <c r="DJ50" s="82">
        <f t="shared" si="35"/>
        <v>34.75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32.363999999999997</v>
      </c>
      <c r="N51" s="83">
        <v>32.363999999999997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-32.363999999999997</v>
      </c>
      <c r="AG51" s="83">
        <v>0</v>
      </c>
      <c r="AH51" s="83">
        <v>0</v>
      </c>
      <c r="AI51" s="83">
        <v>-32.363999999999997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32.363999999999997</v>
      </c>
      <c r="AY51" s="84">
        <f t="shared" si="14"/>
        <v>-32.363999999999997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323.64</v>
      </c>
      <c r="CI51" s="81">
        <f t="shared" si="24"/>
        <v>323.64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-32.363999999999997</v>
      </c>
      <c r="DH51" s="82">
        <f t="shared" si="33"/>
        <v>0</v>
      </c>
      <c r="DI51" s="82">
        <f t="shared" si="34"/>
        <v>0</v>
      </c>
      <c r="DJ51" s="82">
        <f t="shared" si="35"/>
        <v>32.363999999999997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35.320999999999998</v>
      </c>
      <c r="N52" s="83">
        <v>35.320999999999998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-35.320999999999998</v>
      </c>
      <c r="AG52" s="83">
        <v>0</v>
      </c>
      <c r="AH52" s="83">
        <v>0</v>
      </c>
      <c r="AI52" s="83">
        <v>-35.320999999999998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35.320999999999998</v>
      </c>
      <c r="AY52" s="84">
        <f t="shared" si="14"/>
        <v>-35.320999999999998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353.21</v>
      </c>
      <c r="CI52" s="81">
        <f t="shared" si="24"/>
        <v>353.21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-35.320999999999998</v>
      </c>
      <c r="DH52" s="82">
        <f t="shared" si="33"/>
        <v>0</v>
      </c>
      <c r="DI52" s="82">
        <f t="shared" si="34"/>
        <v>0</v>
      </c>
      <c r="DJ52" s="82">
        <f t="shared" si="35"/>
        <v>35.320999999999998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41.779000000000003</v>
      </c>
      <c r="N53" s="83">
        <v>41.779000000000003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-41.779000000000003</v>
      </c>
      <c r="AG53" s="83">
        <v>0</v>
      </c>
      <c r="AH53" s="83">
        <v>0</v>
      </c>
      <c r="AI53" s="83">
        <v>-41.779000000000003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41.779000000000003</v>
      </c>
      <c r="AY53" s="84">
        <f t="shared" si="14"/>
        <v>-41.779000000000003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417.79</v>
      </c>
      <c r="CI53" s="81">
        <f t="shared" si="24"/>
        <v>417.79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-41.779000000000003</v>
      </c>
      <c r="DH53" s="82">
        <f t="shared" si="33"/>
        <v>0</v>
      </c>
      <c r="DI53" s="82">
        <f t="shared" si="34"/>
        <v>0</v>
      </c>
      <c r="DJ53" s="82">
        <f t="shared" si="35"/>
        <v>41.779000000000003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6.0650000000000004</v>
      </c>
      <c r="N54" s="83">
        <v>6.0650000000000004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-6.0650000000000004</v>
      </c>
      <c r="AG54" s="83">
        <v>0</v>
      </c>
      <c r="AH54" s="83">
        <v>0</v>
      </c>
      <c r="AI54" s="83">
        <v>-6.0650000000000004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6.0650000000000004</v>
      </c>
      <c r="AY54" s="84">
        <f t="shared" si="14"/>
        <v>-6.0650000000000004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60.650000000000006</v>
      </c>
      <c r="CI54" s="81">
        <f t="shared" si="24"/>
        <v>60.650000000000006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-6.0650000000000004</v>
      </c>
      <c r="DH54" s="82">
        <f t="shared" si="33"/>
        <v>0</v>
      </c>
      <c r="DI54" s="82">
        <f t="shared" si="34"/>
        <v>0</v>
      </c>
      <c r="DJ54" s="82">
        <f t="shared" si="35"/>
        <v>6.0650000000000004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4.8869999999999996</v>
      </c>
      <c r="N58" s="83">
        <v>4.8869999999999996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-4.8869999999999996</v>
      </c>
      <c r="AG58" s="83">
        <v>0</v>
      </c>
      <c r="AH58" s="83">
        <v>0</v>
      </c>
      <c r="AI58" s="83">
        <v>-4.8869999999999996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4.8869999999999996</v>
      </c>
      <c r="AY58" s="84">
        <f t="shared" si="14"/>
        <v>-4.8869999999999996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48.87</v>
      </c>
      <c r="CI58" s="81">
        <f t="shared" si="24"/>
        <v>48.87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-4.8869999999999996</v>
      </c>
      <c r="DH58" s="82">
        <f t="shared" si="33"/>
        <v>0</v>
      </c>
      <c r="DI58" s="82">
        <f t="shared" si="34"/>
        <v>0</v>
      </c>
      <c r="DJ58" s="82">
        <f t="shared" si="35"/>
        <v>4.8869999999999996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42.747999999999998</v>
      </c>
      <c r="N59" s="83">
        <v>42.747999999999998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-42.747999999999998</v>
      </c>
      <c r="AG59" s="83">
        <v>0</v>
      </c>
      <c r="AH59" s="83">
        <v>0</v>
      </c>
      <c r="AI59" s="83">
        <v>-42.747999999999998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42.747999999999998</v>
      </c>
      <c r="AY59" s="84">
        <f t="shared" si="14"/>
        <v>-42.747999999999998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427.47999999999996</v>
      </c>
      <c r="CI59" s="81">
        <f t="shared" si="24"/>
        <v>427.47999999999996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-42.747999999999998</v>
      </c>
      <c r="DH59" s="82">
        <f t="shared" si="33"/>
        <v>0</v>
      </c>
      <c r="DI59" s="82">
        <f t="shared" si="34"/>
        <v>0</v>
      </c>
      <c r="DJ59" s="82">
        <f t="shared" si="35"/>
        <v>42.747999999999998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69.123000000000005</v>
      </c>
      <c r="N60" s="83">
        <v>69.123000000000005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-69.123000000000005</v>
      </c>
      <c r="AG60" s="83">
        <v>0</v>
      </c>
      <c r="AH60" s="83">
        <v>0</v>
      </c>
      <c r="AI60" s="83">
        <v>-69.123000000000005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69.123000000000005</v>
      </c>
      <c r="AY60" s="84">
        <f t="shared" si="14"/>
        <v>-69.123000000000005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691.23</v>
      </c>
      <c r="CI60" s="81">
        <f t="shared" si="24"/>
        <v>691.23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-69.123000000000005</v>
      </c>
      <c r="DH60" s="82">
        <f t="shared" si="33"/>
        <v>0</v>
      </c>
      <c r="DI60" s="82">
        <f t="shared" si="34"/>
        <v>0</v>
      </c>
      <c r="DJ60" s="82">
        <f t="shared" si="35"/>
        <v>69.123000000000005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88</v>
      </c>
      <c r="N61" s="83">
        <v>88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-88</v>
      </c>
      <c r="AG61" s="83">
        <v>0</v>
      </c>
      <c r="AH61" s="83">
        <v>0</v>
      </c>
      <c r="AI61" s="83">
        <v>-88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88</v>
      </c>
      <c r="AY61" s="84">
        <f t="shared" si="14"/>
        <v>-88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880</v>
      </c>
      <c r="CI61" s="81">
        <f t="shared" si="24"/>
        <v>880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-88</v>
      </c>
      <c r="DH61" s="82">
        <f t="shared" si="33"/>
        <v>0</v>
      </c>
      <c r="DI61" s="82">
        <f t="shared" si="34"/>
        <v>0</v>
      </c>
      <c r="DJ61" s="82">
        <f t="shared" si="35"/>
        <v>88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73</v>
      </c>
      <c r="N62" s="83">
        <v>73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-73</v>
      </c>
      <c r="AG62" s="83">
        <v>0</v>
      </c>
      <c r="AH62" s="83">
        <v>0</v>
      </c>
      <c r="AI62" s="83">
        <v>-73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73</v>
      </c>
      <c r="AY62" s="84">
        <f t="shared" si="14"/>
        <v>-73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730</v>
      </c>
      <c r="CI62" s="81">
        <f t="shared" si="24"/>
        <v>730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-73</v>
      </c>
      <c r="DH62" s="82">
        <f t="shared" si="33"/>
        <v>0</v>
      </c>
      <c r="DI62" s="82">
        <f t="shared" si="34"/>
        <v>0</v>
      </c>
      <c r="DJ62" s="82">
        <f t="shared" si="35"/>
        <v>73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88</v>
      </c>
      <c r="N63" s="83">
        <v>88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-88</v>
      </c>
      <c r="AG63" s="83">
        <v>0</v>
      </c>
      <c r="AH63" s="83">
        <v>0</v>
      </c>
      <c r="AI63" s="83">
        <v>-88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88</v>
      </c>
      <c r="AY63" s="84">
        <f t="shared" si="14"/>
        <v>-88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880</v>
      </c>
      <c r="CI63" s="81">
        <f t="shared" si="24"/>
        <v>880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-88</v>
      </c>
      <c r="DH63" s="82">
        <f t="shared" si="33"/>
        <v>0</v>
      </c>
      <c r="DI63" s="82">
        <f t="shared" si="34"/>
        <v>0</v>
      </c>
      <c r="DJ63" s="82">
        <f t="shared" si="35"/>
        <v>88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78</v>
      </c>
      <c r="N64" s="83">
        <v>78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-78</v>
      </c>
      <c r="AG64" s="83">
        <v>0</v>
      </c>
      <c r="AH64" s="83">
        <v>0</v>
      </c>
      <c r="AI64" s="83">
        <v>-78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78</v>
      </c>
      <c r="AY64" s="84">
        <f t="shared" si="14"/>
        <v>-78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780</v>
      </c>
      <c r="CI64" s="81">
        <f t="shared" si="24"/>
        <v>780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-78</v>
      </c>
      <c r="DH64" s="82">
        <f t="shared" si="33"/>
        <v>0</v>
      </c>
      <c r="DI64" s="82">
        <f t="shared" si="34"/>
        <v>0</v>
      </c>
      <c r="DJ64" s="82">
        <f t="shared" si="35"/>
        <v>78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73</v>
      </c>
      <c r="N65" s="83">
        <v>73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-73</v>
      </c>
      <c r="AG65" s="83">
        <v>0</v>
      </c>
      <c r="AH65" s="83">
        <v>0</v>
      </c>
      <c r="AI65" s="83">
        <v>-73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73</v>
      </c>
      <c r="AY65" s="84">
        <f t="shared" si="14"/>
        <v>-73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730</v>
      </c>
      <c r="CI65" s="81">
        <f t="shared" si="24"/>
        <v>730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-73</v>
      </c>
      <c r="DH65" s="82">
        <f t="shared" si="33"/>
        <v>0</v>
      </c>
      <c r="DI65" s="82">
        <f t="shared" si="34"/>
        <v>0</v>
      </c>
      <c r="DJ65" s="82">
        <f t="shared" si="35"/>
        <v>73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63</v>
      </c>
      <c r="N66" s="83">
        <v>63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-63</v>
      </c>
      <c r="AG66" s="83">
        <v>0</v>
      </c>
      <c r="AH66" s="83">
        <v>0</v>
      </c>
      <c r="AI66" s="83">
        <v>-63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63</v>
      </c>
      <c r="AY66" s="84">
        <f t="shared" si="14"/>
        <v>-63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630</v>
      </c>
      <c r="CI66" s="81">
        <f t="shared" si="24"/>
        <v>630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-63</v>
      </c>
      <c r="DH66" s="82">
        <f t="shared" si="33"/>
        <v>0</v>
      </c>
      <c r="DI66" s="82">
        <f t="shared" si="34"/>
        <v>0</v>
      </c>
      <c r="DJ66" s="82">
        <f t="shared" si="35"/>
        <v>63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58</v>
      </c>
      <c r="N67" s="83">
        <v>58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-58</v>
      </c>
      <c r="AG67" s="83">
        <v>0</v>
      </c>
      <c r="AH67" s="83">
        <v>0</v>
      </c>
      <c r="AI67" s="83">
        <v>-58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58</v>
      </c>
      <c r="AY67" s="84">
        <f t="shared" si="14"/>
        <v>-58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580</v>
      </c>
      <c r="CI67" s="81">
        <f t="shared" si="24"/>
        <v>580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-58</v>
      </c>
      <c r="DH67" s="82">
        <f t="shared" si="33"/>
        <v>0</v>
      </c>
      <c r="DI67" s="82">
        <f t="shared" si="34"/>
        <v>0</v>
      </c>
      <c r="DJ67" s="82">
        <f t="shared" si="35"/>
        <v>58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59</v>
      </c>
      <c r="N68" s="83">
        <v>59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-59</v>
      </c>
      <c r="AG68" s="83">
        <v>0</v>
      </c>
      <c r="AH68" s="83">
        <v>0</v>
      </c>
      <c r="AI68" s="83">
        <v>-59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59</v>
      </c>
      <c r="AY68" s="84">
        <f t="shared" ref="AY68:AY98" si="42">-SUM(AU68:AX68)</f>
        <v>-59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590</v>
      </c>
      <c r="CI68" s="81">
        <f t="shared" ref="CI68:CI98" si="52">SUM(CE68:CH68)</f>
        <v>590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-59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59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-14</v>
      </c>
      <c r="D69" s="83">
        <v>0</v>
      </c>
      <c r="E69" s="83">
        <v>0</v>
      </c>
      <c r="F69" s="83">
        <v>0</v>
      </c>
      <c r="G69" s="83">
        <v>-14</v>
      </c>
      <c r="H69" s="77"/>
      <c r="I69" s="32">
        <v>67</v>
      </c>
      <c r="J69" s="83">
        <v>14</v>
      </c>
      <c r="K69" s="83">
        <v>0</v>
      </c>
      <c r="L69" s="83">
        <v>0</v>
      </c>
      <c r="M69" s="83">
        <v>40</v>
      </c>
      <c r="N69" s="83">
        <v>54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-40</v>
      </c>
      <c r="AG69" s="83">
        <v>0</v>
      </c>
      <c r="AH69" s="83">
        <v>0</v>
      </c>
      <c r="AI69" s="83">
        <v>-40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14</v>
      </c>
      <c r="AV69" s="84">
        <f t="shared" si="41"/>
        <v>0</v>
      </c>
      <c r="AW69" s="84">
        <f t="shared" si="41"/>
        <v>0</v>
      </c>
      <c r="AX69" s="84">
        <f t="shared" si="41"/>
        <v>40</v>
      </c>
      <c r="AY69" s="84">
        <f t="shared" si="42"/>
        <v>-54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140</v>
      </c>
      <c r="CF69" s="81">
        <f t="shared" si="51"/>
        <v>0</v>
      </c>
      <c r="CG69" s="81">
        <f t="shared" si="51"/>
        <v>0</v>
      </c>
      <c r="CH69" s="81">
        <f t="shared" si="51"/>
        <v>400</v>
      </c>
      <c r="CI69" s="81">
        <f t="shared" si="52"/>
        <v>540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14</v>
      </c>
      <c r="DG69" s="82">
        <f t="shared" si="60"/>
        <v>-54</v>
      </c>
      <c r="DH69" s="82">
        <f t="shared" si="61"/>
        <v>0</v>
      </c>
      <c r="DI69" s="82">
        <f t="shared" si="62"/>
        <v>0</v>
      </c>
      <c r="DJ69" s="82">
        <f t="shared" si="63"/>
        <v>40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-15.185</v>
      </c>
      <c r="D70" s="83">
        <v>0</v>
      </c>
      <c r="E70" s="83">
        <v>0</v>
      </c>
      <c r="F70" s="83">
        <v>0</v>
      </c>
      <c r="G70" s="83">
        <v>-15.185</v>
      </c>
      <c r="H70" s="77"/>
      <c r="I70" s="32">
        <v>68</v>
      </c>
      <c r="J70" s="83">
        <v>15.185</v>
      </c>
      <c r="K70" s="83">
        <v>0</v>
      </c>
      <c r="L70" s="83">
        <v>0</v>
      </c>
      <c r="M70" s="83">
        <v>12.815</v>
      </c>
      <c r="N70" s="83">
        <v>28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-12.815</v>
      </c>
      <c r="AG70" s="83">
        <v>0</v>
      </c>
      <c r="AH70" s="83">
        <v>0</v>
      </c>
      <c r="AI70" s="83">
        <v>-12.815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15.185</v>
      </c>
      <c r="AV70" s="84">
        <f t="shared" si="41"/>
        <v>0</v>
      </c>
      <c r="AW70" s="84">
        <f t="shared" si="41"/>
        <v>0</v>
      </c>
      <c r="AX70" s="84">
        <f t="shared" si="41"/>
        <v>12.815</v>
      </c>
      <c r="AY70" s="84">
        <f t="shared" si="42"/>
        <v>-28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151.85</v>
      </c>
      <c r="CF70" s="81">
        <f t="shared" si="51"/>
        <v>0</v>
      </c>
      <c r="CG70" s="81">
        <f t="shared" si="51"/>
        <v>0</v>
      </c>
      <c r="CH70" s="81">
        <f t="shared" si="51"/>
        <v>128.15</v>
      </c>
      <c r="CI70" s="81">
        <f t="shared" si="52"/>
        <v>280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15.185</v>
      </c>
      <c r="DG70" s="82">
        <f t="shared" si="60"/>
        <v>-28</v>
      </c>
      <c r="DH70" s="82">
        <f t="shared" si="61"/>
        <v>0</v>
      </c>
      <c r="DI70" s="82">
        <f t="shared" si="62"/>
        <v>0</v>
      </c>
      <c r="DJ70" s="82">
        <f t="shared" si="63"/>
        <v>12.815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-13.016</v>
      </c>
      <c r="D71" s="83">
        <v>0</v>
      </c>
      <c r="E71" s="83">
        <v>0</v>
      </c>
      <c r="F71" s="83">
        <v>0</v>
      </c>
      <c r="G71" s="83">
        <v>-13.016</v>
      </c>
      <c r="H71" s="77"/>
      <c r="I71" s="32">
        <v>69</v>
      </c>
      <c r="J71" s="83">
        <v>13.016</v>
      </c>
      <c r="K71" s="83">
        <v>0</v>
      </c>
      <c r="L71" s="83">
        <v>0</v>
      </c>
      <c r="M71" s="83">
        <v>10.984</v>
      </c>
      <c r="N71" s="83">
        <v>24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-10.984</v>
      </c>
      <c r="AG71" s="83">
        <v>0</v>
      </c>
      <c r="AH71" s="83">
        <v>0</v>
      </c>
      <c r="AI71" s="83">
        <v>-10.984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13.016</v>
      </c>
      <c r="AV71" s="84">
        <f t="shared" si="41"/>
        <v>0</v>
      </c>
      <c r="AW71" s="84">
        <f t="shared" si="41"/>
        <v>0</v>
      </c>
      <c r="AX71" s="84">
        <f t="shared" si="41"/>
        <v>10.984</v>
      </c>
      <c r="AY71" s="84">
        <f t="shared" si="42"/>
        <v>-24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130.16</v>
      </c>
      <c r="CF71" s="81">
        <f t="shared" si="51"/>
        <v>0</v>
      </c>
      <c r="CG71" s="81">
        <f t="shared" si="51"/>
        <v>0</v>
      </c>
      <c r="CH71" s="81">
        <f t="shared" si="51"/>
        <v>109.84</v>
      </c>
      <c r="CI71" s="81">
        <f t="shared" si="52"/>
        <v>240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13.016</v>
      </c>
      <c r="DG71" s="82">
        <f t="shared" si="60"/>
        <v>-24</v>
      </c>
      <c r="DH71" s="82">
        <f t="shared" si="61"/>
        <v>0</v>
      </c>
      <c r="DI71" s="82">
        <f t="shared" si="62"/>
        <v>0</v>
      </c>
      <c r="DJ71" s="82">
        <f t="shared" si="63"/>
        <v>10.984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-7.593</v>
      </c>
      <c r="D72" s="83">
        <v>0</v>
      </c>
      <c r="E72" s="83">
        <v>0</v>
      </c>
      <c r="F72" s="83">
        <v>0</v>
      </c>
      <c r="G72" s="83">
        <v>-7.593</v>
      </c>
      <c r="H72" s="77"/>
      <c r="I72" s="32">
        <v>70</v>
      </c>
      <c r="J72" s="83">
        <v>7.593</v>
      </c>
      <c r="K72" s="83">
        <v>0</v>
      </c>
      <c r="L72" s="83">
        <v>0</v>
      </c>
      <c r="M72" s="83">
        <v>6.407</v>
      </c>
      <c r="N72" s="83">
        <v>14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-6.407</v>
      </c>
      <c r="AG72" s="83">
        <v>0</v>
      </c>
      <c r="AH72" s="83">
        <v>0</v>
      </c>
      <c r="AI72" s="83">
        <v>-6.407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7.593</v>
      </c>
      <c r="AV72" s="84">
        <f t="shared" si="41"/>
        <v>0</v>
      </c>
      <c r="AW72" s="84">
        <f t="shared" si="41"/>
        <v>0</v>
      </c>
      <c r="AX72" s="84">
        <f t="shared" si="41"/>
        <v>6.407</v>
      </c>
      <c r="AY72" s="84">
        <f t="shared" si="42"/>
        <v>-14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75.930000000000007</v>
      </c>
      <c r="CF72" s="81">
        <f t="shared" si="51"/>
        <v>0</v>
      </c>
      <c r="CG72" s="81">
        <f t="shared" si="51"/>
        <v>0</v>
      </c>
      <c r="CH72" s="81">
        <f t="shared" si="51"/>
        <v>64.069999999999993</v>
      </c>
      <c r="CI72" s="81">
        <f t="shared" si="52"/>
        <v>140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7.593</v>
      </c>
      <c r="DG72" s="82">
        <f t="shared" si="60"/>
        <v>-14</v>
      </c>
      <c r="DH72" s="82">
        <f t="shared" si="61"/>
        <v>0</v>
      </c>
      <c r="DI72" s="82">
        <f t="shared" si="62"/>
        <v>0</v>
      </c>
      <c r="DJ72" s="82">
        <f t="shared" si="63"/>
        <v>6.407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-4.3390000000000004</v>
      </c>
      <c r="D73" s="83">
        <v>0</v>
      </c>
      <c r="E73" s="83">
        <v>0</v>
      </c>
      <c r="F73" s="83">
        <v>0</v>
      </c>
      <c r="G73" s="83">
        <v>-4.3390000000000004</v>
      </c>
      <c r="H73" s="77"/>
      <c r="I73" s="32">
        <v>71</v>
      </c>
      <c r="J73" s="83">
        <v>4.3390000000000004</v>
      </c>
      <c r="K73" s="83">
        <v>0</v>
      </c>
      <c r="L73" s="83">
        <v>0</v>
      </c>
      <c r="M73" s="83">
        <v>3.661</v>
      </c>
      <c r="N73" s="83">
        <v>8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-3.661</v>
      </c>
      <c r="AG73" s="83">
        <v>0</v>
      </c>
      <c r="AH73" s="83">
        <v>0</v>
      </c>
      <c r="AI73" s="83">
        <v>-3.661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4.3390000000000004</v>
      </c>
      <c r="AV73" s="84">
        <f t="shared" si="41"/>
        <v>0</v>
      </c>
      <c r="AW73" s="84">
        <f t="shared" si="41"/>
        <v>0</v>
      </c>
      <c r="AX73" s="84">
        <f t="shared" si="41"/>
        <v>3.661</v>
      </c>
      <c r="AY73" s="84">
        <f t="shared" si="42"/>
        <v>-8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43.39</v>
      </c>
      <c r="CF73" s="81">
        <f t="shared" si="51"/>
        <v>0</v>
      </c>
      <c r="CG73" s="81">
        <f t="shared" si="51"/>
        <v>0</v>
      </c>
      <c r="CH73" s="81">
        <f t="shared" si="51"/>
        <v>36.61</v>
      </c>
      <c r="CI73" s="81">
        <f t="shared" si="52"/>
        <v>80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4.3390000000000004</v>
      </c>
      <c r="DG73" s="82">
        <f t="shared" si="60"/>
        <v>-8</v>
      </c>
      <c r="DH73" s="82">
        <f t="shared" si="61"/>
        <v>0</v>
      </c>
      <c r="DI73" s="82">
        <f t="shared" si="62"/>
        <v>0</v>
      </c>
      <c r="DJ73" s="82">
        <f t="shared" si="63"/>
        <v>3.661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-31</v>
      </c>
      <c r="D77" s="83">
        <v>0</v>
      </c>
      <c r="E77" s="83">
        <v>0</v>
      </c>
      <c r="F77" s="83">
        <v>-94.942999999999998</v>
      </c>
      <c r="G77" s="83">
        <v>-125.943</v>
      </c>
      <c r="H77" s="77"/>
      <c r="I77" s="32">
        <v>75</v>
      </c>
      <c r="J77" s="83">
        <v>31</v>
      </c>
      <c r="K77" s="83">
        <v>0</v>
      </c>
      <c r="L77" s="83">
        <v>0</v>
      </c>
      <c r="M77" s="83">
        <v>0</v>
      </c>
      <c r="N77" s="83">
        <v>31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94.942999999999998</v>
      </c>
      <c r="AF77" s="83">
        <v>0</v>
      </c>
      <c r="AG77" s="83">
        <v>0</v>
      </c>
      <c r="AH77" s="83">
        <v>0</v>
      </c>
      <c r="AI77" s="83">
        <v>94.942999999999998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31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-31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94.942999999999998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-94.942999999999998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310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310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949.43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949.43</v>
      </c>
      <c r="DF77" s="82">
        <f t="shared" si="59"/>
        <v>125.943</v>
      </c>
      <c r="DG77" s="82">
        <f t="shared" si="60"/>
        <v>-31</v>
      </c>
      <c r="DH77" s="82">
        <f t="shared" si="61"/>
        <v>0</v>
      </c>
      <c r="DI77" s="82">
        <f t="shared" si="62"/>
        <v>0</v>
      </c>
      <c r="DJ77" s="82">
        <f t="shared" si="63"/>
        <v>-94.942999999999998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-78.010000000000005</v>
      </c>
      <c r="D78" s="83">
        <v>0</v>
      </c>
      <c r="E78" s="83">
        <v>0</v>
      </c>
      <c r="F78" s="83">
        <v>-86.99</v>
      </c>
      <c r="G78" s="83">
        <v>-165</v>
      </c>
      <c r="H78" s="77"/>
      <c r="I78" s="32">
        <v>76</v>
      </c>
      <c r="J78" s="83">
        <v>78.010000000000005</v>
      </c>
      <c r="K78" s="83">
        <v>0</v>
      </c>
      <c r="L78" s="83">
        <v>0</v>
      </c>
      <c r="M78" s="83">
        <v>0</v>
      </c>
      <c r="N78" s="83">
        <v>78.010000000000005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86.99</v>
      </c>
      <c r="AF78" s="83">
        <v>0</v>
      </c>
      <c r="AG78" s="83">
        <v>0</v>
      </c>
      <c r="AH78" s="83">
        <v>0</v>
      </c>
      <c r="AI78" s="83">
        <v>86.99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78.010000000000005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-78.010000000000005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86.99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-86.99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780.1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780.1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869.9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869.9</v>
      </c>
      <c r="DF78" s="82">
        <f t="shared" si="59"/>
        <v>165</v>
      </c>
      <c r="DG78" s="82">
        <f t="shared" si="60"/>
        <v>-78.010000000000005</v>
      </c>
      <c r="DH78" s="82">
        <f t="shared" si="61"/>
        <v>0</v>
      </c>
      <c r="DI78" s="82">
        <f t="shared" si="62"/>
        <v>0</v>
      </c>
      <c r="DJ78" s="82">
        <f t="shared" si="63"/>
        <v>-86.99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-120</v>
      </c>
      <c r="D79" s="83">
        <v>0</v>
      </c>
      <c r="E79" s="83">
        <v>0</v>
      </c>
      <c r="F79" s="83">
        <v>-83.784000000000006</v>
      </c>
      <c r="G79" s="83">
        <v>-203.78399999999999</v>
      </c>
      <c r="H79" s="77"/>
      <c r="I79" s="32">
        <v>77</v>
      </c>
      <c r="J79" s="83">
        <v>120</v>
      </c>
      <c r="K79" s="83">
        <v>0</v>
      </c>
      <c r="L79" s="83">
        <v>0</v>
      </c>
      <c r="M79" s="83">
        <v>0</v>
      </c>
      <c r="N79" s="83">
        <v>120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83.784000000000006</v>
      </c>
      <c r="AF79" s="83">
        <v>0</v>
      </c>
      <c r="AG79" s="83">
        <v>0</v>
      </c>
      <c r="AH79" s="83">
        <v>0</v>
      </c>
      <c r="AI79" s="83">
        <v>83.784000000000006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120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-120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83.784000000000006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-83.784000000000006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1200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1200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837.84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837.84</v>
      </c>
      <c r="DF79" s="82">
        <f t="shared" si="59"/>
        <v>203.78399999999999</v>
      </c>
      <c r="DG79" s="82">
        <f t="shared" si="60"/>
        <v>-120</v>
      </c>
      <c r="DH79" s="82">
        <f t="shared" si="61"/>
        <v>0</v>
      </c>
      <c r="DI79" s="82">
        <f t="shared" si="62"/>
        <v>0</v>
      </c>
      <c r="DJ79" s="82">
        <f t="shared" si="63"/>
        <v>-83.784000000000006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-125</v>
      </c>
      <c r="D80" s="83">
        <v>0</v>
      </c>
      <c r="E80" s="83">
        <v>0</v>
      </c>
      <c r="F80" s="83">
        <v>-81.150999999999996</v>
      </c>
      <c r="G80" s="83">
        <v>-206.15100000000001</v>
      </c>
      <c r="H80" s="77"/>
      <c r="I80" s="32">
        <v>78</v>
      </c>
      <c r="J80" s="83">
        <v>125</v>
      </c>
      <c r="K80" s="83">
        <v>0</v>
      </c>
      <c r="L80" s="83">
        <v>0</v>
      </c>
      <c r="M80" s="83">
        <v>0</v>
      </c>
      <c r="N80" s="83">
        <v>125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81.150999999999996</v>
      </c>
      <c r="AF80" s="83">
        <v>0</v>
      </c>
      <c r="AG80" s="83">
        <v>0</v>
      </c>
      <c r="AH80" s="83">
        <v>0</v>
      </c>
      <c r="AI80" s="83">
        <v>81.150999999999996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125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-125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81.150999999999996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-81.150999999999996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1250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1250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811.51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811.51</v>
      </c>
      <c r="DF80" s="82">
        <f t="shared" si="59"/>
        <v>206.15100000000001</v>
      </c>
      <c r="DG80" s="82">
        <f t="shared" si="60"/>
        <v>-125</v>
      </c>
      <c r="DH80" s="82">
        <f t="shared" si="61"/>
        <v>0</v>
      </c>
      <c r="DI80" s="82">
        <f t="shared" si="62"/>
        <v>0</v>
      </c>
      <c r="DJ80" s="82">
        <f t="shared" si="63"/>
        <v>-81.150999999999996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-130</v>
      </c>
      <c r="D81" s="83">
        <v>0</v>
      </c>
      <c r="E81" s="83">
        <v>0</v>
      </c>
      <c r="F81" s="83">
        <v>-88.953999999999994</v>
      </c>
      <c r="G81" s="83">
        <v>-218.95400000000001</v>
      </c>
      <c r="H81" s="77"/>
      <c r="I81" s="32">
        <v>79</v>
      </c>
      <c r="J81" s="83">
        <v>130</v>
      </c>
      <c r="K81" s="83">
        <v>0</v>
      </c>
      <c r="L81" s="83">
        <v>0</v>
      </c>
      <c r="M81" s="83">
        <v>0</v>
      </c>
      <c r="N81" s="83">
        <v>130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88.953999999999994</v>
      </c>
      <c r="AF81" s="83">
        <v>0</v>
      </c>
      <c r="AG81" s="83">
        <v>0</v>
      </c>
      <c r="AH81" s="83">
        <v>0</v>
      </c>
      <c r="AI81" s="83">
        <v>88.953999999999994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130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-130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88.953999999999994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-88.953999999999994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1300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1300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889.54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889.54</v>
      </c>
      <c r="DF81" s="82">
        <f t="shared" si="59"/>
        <v>218.95400000000001</v>
      </c>
      <c r="DG81" s="82">
        <f t="shared" si="60"/>
        <v>-130</v>
      </c>
      <c r="DH81" s="82">
        <f t="shared" si="61"/>
        <v>0</v>
      </c>
      <c r="DI81" s="82">
        <f t="shared" si="62"/>
        <v>0</v>
      </c>
      <c r="DJ81" s="82">
        <f t="shared" si="63"/>
        <v>-88.953999999999994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-130</v>
      </c>
      <c r="D82" s="83">
        <v>0</v>
      </c>
      <c r="E82" s="83">
        <v>0</v>
      </c>
      <c r="F82" s="83">
        <v>-95.049000000000007</v>
      </c>
      <c r="G82" s="83">
        <v>-225.04900000000001</v>
      </c>
      <c r="H82" s="77"/>
      <c r="I82" s="32">
        <v>80</v>
      </c>
      <c r="J82" s="83">
        <v>130</v>
      </c>
      <c r="K82" s="83">
        <v>0</v>
      </c>
      <c r="L82" s="83">
        <v>0</v>
      </c>
      <c r="M82" s="83">
        <v>0</v>
      </c>
      <c r="N82" s="83">
        <v>130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95.049000000000007</v>
      </c>
      <c r="AF82" s="83">
        <v>0</v>
      </c>
      <c r="AG82" s="83">
        <v>0</v>
      </c>
      <c r="AH82" s="83">
        <v>0</v>
      </c>
      <c r="AI82" s="83">
        <v>95.049000000000007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130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-130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95.049000000000007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-95.049000000000007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1300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1300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950.49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950.49</v>
      </c>
      <c r="DF82" s="82">
        <f t="shared" si="59"/>
        <v>225.04900000000001</v>
      </c>
      <c r="DG82" s="82">
        <f t="shared" si="60"/>
        <v>-130</v>
      </c>
      <c r="DH82" s="82">
        <f t="shared" si="61"/>
        <v>0</v>
      </c>
      <c r="DI82" s="82">
        <f t="shared" si="62"/>
        <v>0</v>
      </c>
      <c r="DJ82" s="82">
        <f t="shared" si="63"/>
        <v>-95.049000000000007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-140</v>
      </c>
      <c r="D83" s="83">
        <v>0</v>
      </c>
      <c r="E83" s="83">
        <v>0</v>
      </c>
      <c r="F83" s="83">
        <v>-115.895</v>
      </c>
      <c r="G83" s="83">
        <v>-255.89500000000001</v>
      </c>
      <c r="H83" s="77"/>
      <c r="I83" s="32">
        <v>81</v>
      </c>
      <c r="J83" s="83">
        <v>140</v>
      </c>
      <c r="K83" s="83">
        <v>0</v>
      </c>
      <c r="L83" s="83">
        <v>0</v>
      </c>
      <c r="M83" s="83">
        <v>0</v>
      </c>
      <c r="N83" s="83">
        <v>140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115.895</v>
      </c>
      <c r="AF83" s="83">
        <v>0</v>
      </c>
      <c r="AG83" s="83">
        <v>0</v>
      </c>
      <c r="AH83" s="83">
        <v>0</v>
      </c>
      <c r="AI83" s="83">
        <v>115.895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140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-140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115.895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-115.895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1400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1400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1158.95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1158.95</v>
      </c>
      <c r="DF83" s="82">
        <f t="shared" si="59"/>
        <v>255.89499999999998</v>
      </c>
      <c r="DG83" s="82">
        <f t="shared" si="60"/>
        <v>-140</v>
      </c>
      <c r="DH83" s="82">
        <f t="shared" si="61"/>
        <v>0</v>
      </c>
      <c r="DI83" s="82">
        <f t="shared" si="62"/>
        <v>0</v>
      </c>
      <c r="DJ83" s="82">
        <f t="shared" si="63"/>
        <v>-115.895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-145.011</v>
      </c>
      <c r="D84" s="83">
        <v>0</v>
      </c>
      <c r="E84" s="83">
        <v>0</v>
      </c>
      <c r="F84" s="83">
        <v>-135.989</v>
      </c>
      <c r="G84" s="83">
        <v>-281</v>
      </c>
      <c r="H84" s="77"/>
      <c r="I84" s="32">
        <v>82</v>
      </c>
      <c r="J84" s="83">
        <v>145.011</v>
      </c>
      <c r="K84" s="83">
        <v>0</v>
      </c>
      <c r="L84" s="83">
        <v>0</v>
      </c>
      <c r="M84" s="83">
        <v>0</v>
      </c>
      <c r="N84" s="83">
        <v>145.011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135.989</v>
      </c>
      <c r="AF84" s="83">
        <v>0</v>
      </c>
      <c r="AG84" s="83">
        <v>0</v>
      </c>
      <c r="AH84" s="83">
        <v>0</v>
      </c>
      <c r="AI84" s="83">
        <v>135.989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145.011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-145.011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135.989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-135.989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1450.11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1450.11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1359.89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1359.89</v>
      </c>
      <c r="DF84" s="82">
        <f t="shared" si="59"/>
        <v>281</v>
      </c>
      <c r="DG84" s="82">
        <f t="shared" si="60"/>
        <v>-145.011</v>
      </c>
      <c r="DH84" s="82">
        <f t="shared" si="61"/>
        <v>0</v>
      </c>
      <c r="DI84" s="82">
        <f t="shared" si="62"/>
        <v>0</v>
      </c>
      <c r="DJ84" s="82">
        <f t="shared" si="63"/>
        <v>-135.989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-132.32599999999999</v>
      </c>
      <c r="D85" s="83">
        <v>0</v>
      </c>
      <c r="E85" s="83">
        <v>0</v>
      </c>
      <c r="F85" s="83">
        <v>-149.67400000000001</v>
      </c>
      <c r="G85" s="83">
        <v>-282</v>
      </c>
      <c r="H85" s="77"/>
      <c r="I85" s="32">
        <v>83</v>
      </c>
      <c r="J85" s="83">
        <v>132.32599999999999</v>
      </c>
      <c r="K85" s="83">
        <v>0</v>
      </c>
      <c r="L85" s="83">
        <v>0</v>
      </c>
      <c r="M85" s="83">
        <v>0</v>
      </c>
      <c r="N85" s="83">
        <v>132.32599999999999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149.67400000000001</v>
      </c>
      <c r="AF85" s="83">
        <v>0</v>
      </c>
      <c r="AG85" s="83">
        <v>0</v>
      </c>
      <c r="AH85" s="83">
        <v>0</v>
      </c>
      <c r="AI85" s="83">
        <v>149.67400000000001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132.32599999999999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-132.32599999999999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149.67400000000001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-149.67400000000001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1323.26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1323.26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1496.74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1496.74</v>
      </c>
      <c r="DF85" s="82">
        <f t="shared" si="59"/>
        <v>282</v>
      </c>
      <c r="DG85" s="82">
        <f t="shared" si="60"/>
        <v>-132.32599999999999</v>
      </c>
      <c r="DH85" s="82">
        <f t="shared" si="61"/>
        <v>0</v>
      </c>
      <c r="DI85" s="82">
        <f t="shared" si="62"/>
        <v>0</v>
      </c>
      <c r="DJ85" s="82">
        <f t="shared" si="63"/>
        <v>-149.67400000000001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-131.68299999999999</v>
      </c>
      <c r="D86" s="83">
        <v>0</v>
      </c>
      <c r="E86" s="83">
        <v>0</v>
      </c>
      <c r="F86" s="83">
        <v>-168.31700000000001</v>
      </c>
      <c r="G86" s="83">
        <v>-300</v>
      </c>
      <c r="H86" s="77"/>
      <c r="I86" s="32">
        <v>84</v>
      </c>
      <c r="J86" s="83">
        <v>131.68299999999999</v>
      </c>
      <c r="K86" s="83">
        <v>0</v>
      </c>
      <c r="L86" s="83">
        <v>0</v>
      </c>
      <c r="M86" s="83">
        <v>0</v>
      </c>
      <c r="N86" s="83">
        <v>131.68299999999999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168.31700000000001</v>
      </c>
      <c r="AF86" s="83">
        <v>0</v>
      </c>
      <c r="AG86" s="83">
        <v>0</v>
      </c>
      <c r="AH86" s="83">
        <v>0</v>
      </c>
      <c r="AI86" s="83">
        <v>168.31700000000001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131.68299999999999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-131.68299999999999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168.31700000000001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-168.31700000000001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1316.83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1316.83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1683.17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1683.17</v>
      </c>
      <c r="DF86" s="82">
        <f t="shared" si="59"/>
        <v>300</v>
      </c>
      <c r="DG86" s="82">
        <f t="shared" si="60"/>
        <v>-131.68299999999999</v>
      </c>
      <c r="DH86" s="82">
        <f t="shared" si="61"/>
        <v>0</v>
      </c>
      <c r="DI86" s="82">
        <f t="shared" si="62"/>
        <v>0</v>
      </c>
      <c r="DJ86" s="82">
        <f t="shared" si="63"/>
        <v>-168.31700000000001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-102.03</v>
      </c>
      <c r="D87" s="83">
        <v>0</v>
      </c>
      <c r="E87" s="83">
        <v>0</v>
      </c>
      <c r="F87" s="83">
        <v>-138.97</v>
      </c>
      <c r="G87" s="83">
        <v>-241</v>
      </c>
      <c r="H87" s="77"/>
      <c r="I87" s="32">
        <v>85</v>
      </c>
      <c r="J87" s="83">
        <v>102.03</v>
      </c>
      <c r="K87" s="83">
        <v>0</v>
      </c>
      <c r="L87" s="83">
        <v>0</v>
      </c>
      <c r="M87" s="83">
        <v>0</v>
      </c>
      <c r="N87" s="83">
        <v>102.03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138.97</v>
      </c>
      <c r="AF87" s="83">
        <v>0</v>
      </c>
      <c r="AG87" s="83">
        <v>0</v>
      </c>
      <c r="AH87" s="83">
        <v>0</v>
      </c>
      <c r="AI87" s="83">
        <v>138.97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102.03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-102.03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138.97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-138.97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1020.3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1020.3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1389.7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1389.7</v>
      </c>
      <c r="DF87" s="82">
        <f t="shared" si="59"/>
        <v>241</v>
      </c>
      <c r="DG87" s="82">
        <f t="shared" si="60"/>
        <v>-102.03</v>
      </c>
      <c r="DH87" s="82">
        <f t="shared" si="61"/>
        <v>0</v>
      </c>
      <c r="DI87" s="82">
        <f t="shared" si="62"/>
        <v>0</v>
      </c>
      <c r="DJ87" s="82">
        <f t="shared" si="63"/>
        <v>-138.97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-106.264</v>
      </c>
      <c r="D88" s="83">
        <v>0</v>
      </c>
      <c r="E88" s="83">
        <v>0</v>
      </c>
      <c r="F88" s="83">
        <v>-144.73599999999999</v>
      </c>
      <c r="G88" s="83">
        <v>-251</v>
      </c>
      <c r="H88" s="77"/>
      <c r="I88" s="32">
        <v>86</v>
      </c>
      <c r="J88" s="83">
        <v>106.264</v>
      </c>
      <c r="K88" s="83">
        <v>0</v>
      </c>
      <c r="L88" s="83">
        <v>0</v>
      </c>
      <c r="M88" s="83">
        <v>0</v>
      </c>
      <c r="N88" s="83">
        <v>106.264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144.73599999999999</v>
      </c>
      <c r="AF88" s="83">
        <v>0</v>
      </c>
      <c r="AG88" s="83">
        <v>0</v>
      </c>
      <c r="AH88" s="83">
        <v>0</v>
      </c>
      <c r="AI88" s="83">
        <v>144.73599999999999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106.264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-106.264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144.73599999999999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-144.73599999999999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1062.6399999999999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1062.6399999999999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1447.36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1447.36</v>
      </c>
      <c r="DF88" s="82">
        <f t="shared" si="59"/>
        <v>251</v>
      </c>
      <c r="DG88" s="82">
        <f t="shared" si="60"/>
        <v>-106.264</v>
      </c>
      <c r="DH88" s="82">
        <f t="shared" si="61"/>
        <v>0</v>
      </c>
      <c r="DI88" s="82">
        <f t="shared" si="62"/>
        <v>0</v>
      </c>
      <c r="DJ88" s="82">
        <f t="shared" si="63"/>
        <v>-144.73599999999999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-125.735</v>
      </c>
      <c r="D89" s="83">
        <v>0</v>
      </c>
      <c r="E89" s="83">
        <v>0</v>
      </c>
      <c r="F89" s="83">
        <v>-137.26499999999999</v>
      </c>
      <c r="G89" s="83">
        <v>-263</v>
      </c>
      <c r="H89" s="77"/>
      <c r="I89" s="32">
        <v>87</v>
      </c>
      <c r="J89" s="83">
        <v>125.735</v>
      </c>
      <c r="K89" s="83">
        <v>0</v>
      </c>
      <c r="L89" s="83">
        <v>0</v>
      </c>
      <c r="M89" s="83">
        <v>0</v>
      </c>
      <c r="N89" s="83">
        <v>125.735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137.26499999999999</v>
      </c>
      <c r="AF89" s="83">
        <v>0</v>
      </c>
      <c r="AG89" s="83">
        <v>0</v>
      </c>
      <c r="AH89" s="83">
        <v>0</v>
      </c>
      <c r="AI89" s="83">
        <v>137.26499999999999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125.735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-125.735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137.26499999999999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-137.26499999999999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1257.3499999999999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1257.3499999999999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1372.6499999999999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1372.6499999999999</v>
      </c>
      <c r="DF89" s="82">
        <f t="shared" si="59"/>
        <v>263</v>
      </c>
      <c r="DG89" s="82">
        <f t="shared" si="60"/>
        <v>-125.735</v>
      </c>
      <c r="DH89" s="82">
        <f t="shared" si="61"/>
        <v>0</v>
      </c>
      <c r="DI89" s="82">
        <f t="shared" si="62"/>
        <v>0</v>
      </c>
      <c r="DJ89" s="82">
        <f t="shared" si="63"/>
        <v>-137.26499999999999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-130</v>
      </c>
      <c r="D90" s="83">
        <v>0</v>
      </c>
      <c r="E90" s="83">
        <v>0</v>
      </c>
      <c r="F90" s="83">
        <v>-112.889</v>
      </c>
      <c r="G90" s="83">
        <v>-242.88900000000001</v>
      </c>
      <c r="H90" s="77"/>
      <c r="I90" s="32">
        <v>88</v>
      </c>
      <c r="J90" s="83">
        <v>130</v>
      </c>
      <c r="K90" s="83">
        <v>0</v>
      </c>
      <c r="L90" s="83">
        <v>0</v>
      </c>
      <c r="M90" s="83">
        <v>0</v>
      </c>
      <c r="N90" s="83">
        <v>130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112.889</v>
      </c>
      <c r="AF90" s="83">
        <v>0</v>
      </c>
      <c r="AG90" s="83">
        <v>0</v>
      </c>
      <c r="AH90" s="83">
        <v>0</v>
      </c>
      <c r="AI90" s="83">
        <v>112.889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130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-130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112.889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-112.889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1300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1300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1128.8899999999999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1128.8899999999999</v>
      </c>
      <c r="DF90" s="82">
        <f t="shared" si="59"/>
        <v>242.88900000000001</v>
      </c>
      <c r="DG90" s="82">
        <f t="shared" si="60"/>
        <v>-130</v>
      </c>
      <c r="DH90" s="82">
        <f t="shared" si="61"/>
        <v>0</v>
      </c>
      <c r="DI90" s="82">
        <f t="shared" si="62"/>
        <v>0</v>
      </c>
      <c r="DJ90" s="82">
        <f t="shared" si="63"/>
        <v>-112.889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-46.146999999999998</v>
      </c>
      <c r="D91" s="83">
        <v>0</v>
      </c>
      <c r="E91" s="83">
        <v>0</v>
      </c>
      <c r="F91" s="83">
        <v>-62.853000000000002</v>
      </c>
      <c r="G91" s="83">
        <v>-109</v>
      </c>
      <c r="H91" s="77"/>
      <c r="I91" s="32">
        <v>89</v>
      </c>
      <c r="J91" s="83">
        <v>46.146999999999998</v>
      </c>
      <c r="K91" s="83">
        <v>0</v>
      </c>
      <c r="L91" s="83">
        <v>0</v>
      </c>
      <c r="M91" s="83">
        <v>0</v>
      </c>
      <c r="N91" s="83">
        <v>46.146999999999998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62.853000000000002</v>
      </c>
      <c r="AF91" s="83">
        <v>0</v>
      </c>
      <c r="AG91" s="83">
        <v>0</v>
      </c>
      <c r="AH91" s="83">
        <v>0</v>
      </c>
      <c r="AI91" s="83">
        <v>62.853000000000002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46.146999999999998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-46.146999999999998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62.853000000000002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-62.853000000000002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461.46999999999997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461.46999999999997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628.53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628.53</v>
      </c>
      <c r="DF91" s="82">
        <f t="shared" si="59"/>
        <v>109</v>
      </c>
      <c r="DG91" s="82">
        <f t="shared" si="60"/>
        <v>-46.146999999999998</v>
      </c>
      <c r="DH91" s="82">
        <f t="shared" si="61"/>
        <v>0</v>
      </c>
      <c r="DI91" s="82">
        <f t="shared" si="62"/>
        <v>0</v>
      </c>
      <c r="DJ91" s="82">
        <f t="shared" si="63"/>
        <v>-62.853000000000002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-54.19</v>
      </c>
      <c r="D92" s="83">
        <v>0</v>
      </c>
      <c r="E92" s="83">
        <v>0</v>
      </c>
      <c r="F92" s="83">
        <v>-73.81</v>
      </c>
      <c r="G92" s="83">
        <v>-128</v>
      </c>
      <c r="H92" s="77"/>
      <c r="I92" s="32">
        <v>90</v>
      </c>
      <c r="J92" s="83">
        <v>54.19</v>
      </c>
      <c r="K92" s="83">
        <v>0</v>
      </c>
      <c r="L92" s="83">
        <v>0</v>
      </c>
      <c r="M92" s="83">
        <v>0</v>
      </c>
      <c r="N92" s="83">
        <v>54.19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73.81</v>
      </c>
      <c r="AF92" s="83">
        <v>0</v>
      </c>
      <c r="AG92" s="83">
        <v>0</v>
      </c>
      <c r="AH92" s="83">
        <v>0</v>
      </c>
      <c r="AI92" s="83">
        <v>73.81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54.19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-54.19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73.81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-73.81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541.9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541.9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738.1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738.1</v>
      </c>
      <c r="DF92" s="82">
        <f t="shared" si="59"/>
        <v>128</v>
      </c>
      <c r="DG92" s="82">
        <f t="shared" si="60"/>
        <v>-54.19</v>
      </c>
      <c r="DH92" s="82">
        <f t="shared" si="61"/>
        <v>0</v>
      </c>
      <c r="DI92" s="82">
        <f t="shared" si="62"/>
        <v>0</v>
      </c>
      <c r="DJ92" s="82">
        <f t="shared" si="63"/>
        <v>-73.81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-65.120999999999995</v>
      </c>
      <c r="D93" s="83">
        <v>0</v>
      </c>
      <c r="E93" s="83">
        <v>0</v>
      </c>
      <c r="F93" s="83">
        <v>-75.879000000000005</v>
      </c>
      <c r="G93" s="83">
        <v>-141</v>
      </c>
      <c r="H93" s="77"/>
      <c r="I93" s="32">
        <v>91</v>
      </c>
      <c r="J93" s="83">
        <v>65.120999999999995</v>
      </c>
      <c r="K93" s="83">
        <v>0</v>
      </c>
      <c r="L93" s="83">
        <v>0</v>
      </c>
      <c r="M93" s="83">
        <v>0</v>
      </c>
      <c r="N93" s="83">
        <v>65.120999999999995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75.879000000000005</v>
      </c>
      <c r="AF93" s="83">
        <v>0</v>
      </c>
      <c r="AG93" s="83">
        <v>0</v>
      </c>
      <c r="AH93" s="83">
        <v>0</v>
      </c>
      <c r="AI93" s="83">
        <v>75.879000000000005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65.120999999999995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-65.120999999999995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75.879000000000005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-75.879000000000005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651.20999999999992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651.20999999999992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758.79000000000008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758.79000000000008</v>
      </c>
      <c r="DF93" s="82">
        <f t="shared" si="59"/>
        <v>141</v>
      </c>
      <c r="DG93" s="82">
        <f t="shared" si="60"/>
        <v>-65.120999999999995</v>
      </c>
      <c r="DH93" s="82">
        <f t="shared" si="61"/>
        <v>0</v>
      </c>
      <c r="DI93" s="82">
        <f t="shared" si="62"/>
        <v>0</v>
      </c>
      <c r="DJ93" s="82">
        <f t="shared" si="63"/>
        <v>-75.879000000000005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-85.751000000000005</v>
      </c>
      <c r="D94" s="83">
        <v>0</v>
      </c>
      <c r="E94" s="83">
        <v>0</v>
      </c>
      <c r="F94" s="83">
        <v>-69.248999999999995</v>
      </c>
      <c r="G94" s="83">
        <v>-155</v>
      </c>
      <c r="H94" s="77"/>
      <c r="I94" s="32">
        <v>92</v>
      </c>
      <c r="J94" s="83">
        <v>85.751000000000005</v>
      </c>
      <c r="K94" s="83">
        <v>0</v>
      </c>
      <c r="L94" s="83">
        <v>0</v>
      </c>
      <c r="M94" s="83">
        <v>0</v>
      </c>
      <c r="N94" s="83">
        <v>85.751000000000005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69.248999999999995</v>
      </c>
      <c r="AF94" s="83">
        <v>0</v>
      </c>
      <c r="AG94" s="83">
        <v>0</v>
      </c>
      <c r="AH94" s="83">
        <v>0</v>
      </c>
      <c r="AI94" s="83">
        <v>69.248999999999995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85.751000000000005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-85.751000000000005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69.248999999999995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-69.248999999999995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857.51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857.51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692.49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692.49</v>
      </c>
      <c r="DF94" s="82">
        <f t="shared" si="59"/>
        <v>155</v>
      </c>
      <c r="DG94" s="82">
        <f t="shared" si="60"/>
        <v>-85.751000000000005</v>
      </c>
      <c r="DH94" s="82">
        <f t="shared" si="61"/>
        <v>0</v>
      </c>
      <c r="DI94" s="82">
        <f t="shared" si="62"/>
        <v>0</v>
      </c>
      <c r="DJ94" s="82">
        <f t="shared" si="63"/>
        <v>-69.248999999999995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-90.841999999999999</v>
      </c>
      <c r="D95" s="83">
        <v>0</v>
      </c>
      <c r="E95" s="83">
        <v>0</v>
      </c>
      <c r="F95" s="83">
        <v>-61.158000000000001</v>
      </c>
      <c r="G95" s="83">
        <v>-152</v>
      </c>
      <c r="H95" s="77"/>
      <c r="I95" s="32">
        <v>93</v>
      </c>
      <c r="J95" s="83">
        <v>90.841999999999999</v>
      </c>
      <c r="K95" s="83">
        <v>0</v>
      </c>
      <c r="L95" s="83">
        <v>0</v>
      </c>
      <c r="M95" s="83">
        <v>0</v>
      </c>
      <c r="N95" s="83">
        <v>90.841999999999999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61.158000000000001</v>
      </c>
      <c r="AF95" s="83">
        <v>0</v>
      </c>
      <c r="AG95" s="83">
        <v>0</v>
      </c>
      <c r="AH95" s="83">
        <v>0</v>
      </c>
      <c r="AI95" s="83">
        <v>61.158000000000001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90.841999999999999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-90.841999999999999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61.158000000000001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-61.158000000000001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908.42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908.42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611.58000000000004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611.58000000000004</v>
      </c>
      <c r="DF95" s="82">
        <f t="shared" si="59"/>
        <v>152</v>
      </c>
      <c r="DG95" s="82">
        <f t="shared" si="60"/>
        <v>-90.841999999999999</v>
      </c>
      <c r="DH95" s="82">
        <f t="shared" si="61"/>
        <v>0</v>
      </c>
      <c r="DI95" s="82">
        <f t="shared" si="62"/>
        <v>0</v>
      </c>
      <c r="DJ95" s="82">
        <f t="shared" si="63"/>
        <v>-61.158000000000001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-79.622</v>
      </c>
      <c r="D96" s="83">
        <v>0</v>
      </c>
      <c r="E96" s="83">
        <v>0</v>
      </c>
      <c r="F96" s="83">
        <v>-59.378</v>
      </c>
      <c r="G96" s="83">
        <v>-139</v>
      </c>
      <c r="H96" s="77"/>
      <c r="I96" s="32">
        <v>94</v>
      </c>
      <c r="J96" s="83">
        <v>79.622</v>
      </c>
      <c r="K96" s="83">
        <v>0</v>
      </c>
      <c r="L96" s="83">
        <v>0</v>
      </c>
      <c r="M96" s="83">
        <v>0</v>
      </c>
      <c r="N96" s="83">
        <v>79.622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59.378</v>
      </c>
      <c r="AF96" s="83">
        <v>0</v>
      </c>
      <c r="AG96" s="83">
        <v>0</v>
      </c>
      <c r="AH96" s="83">
        <v>0</v>
      </c>
      <c r="AI96" s="83">
        <v>59.378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79.622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-79.622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59.378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-59.378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796.22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796.22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593.78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593.78</v>
      </c>
      <c r="DF96" s="82">
        <f t="shared" si="59"/>
        <v>139</v>
      </c>
      <c r="DG96" s="82">
        <f t="shared" si="60"/>
        <v>-79.622</v>
      </c>
      <c r="DH96" s="82">
        <f t="shared" si="61"/>
        <v>0</v>
      </c>
      <c r="DI96" s="82">
        <f t="shared" si="62"/>
        <v>0</v>
      </c>
      <c r="DJ96" s="82">
        <f t="shared" si="63"/>
        <v>-59.378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-54.822000000000003</v>
      </c>
      <c r="D97" s="83">
        <v>0</v>
      </c>
      <c r="E97" s="83">
        <v>0</v>
      </c>
      <c r="F97" s="83">
        <v>-65.177999999999997</v>
      </c>
      <c r="G97" s="83">
        <v>-120</v>
      </c>
      <c r="H97" s="77"/>
      <c r="I97" s="32">
        <v>95</v>
      </c>
      <c r="J97" s="83">
        <v>54.822000000000003</v>
      </c>
      <c r="K97" s="83">
        <v>0</v>
      </c>
      <c r="L97" s="83">
        <v>0</v>
      </c>
      <c r="M97" s="83">
        <v>0</v>
      </c>
      <c r="N97" s="83">
        <v>54.822000000000003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65.177999999999997</v>
      </c>
      <c r="AF97" s="83">
        <v>0</v>
      </c>
      <c r="AG97" s="83">
        <v>0</v>
      </c>
      <c r="AH97" s="83">
        <v>0</v>
      </c>
      <c r="AI97" s="83">
        <v>65.177999999999997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54.822000000000003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-54.822000000000003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65.177999999999997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-65.177999999999997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548.22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548.22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651.78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651.78</v>
      </c>
      <c r="DF97" s="82">
        <f t="shared" si="59"/>
        <v>120</v>
      </c>
      <c r="DG97" s="82">
        <f t="shared" si="60"/>
        <v>-54.822000000000003</v>
      </c>
      <c r="DH97" s="82">
        <f t="shared" si="61"/>
        <v>0</v>
      </c>
      <c r="DI97" s="82">
        <f t="shared" si="62"/>
        <v>0</v>
      </c>
      <c r="DJ97" s="82">
        <f t="shared" si="63"/>
        <v>-65.177999999999997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-42.76</v>
      </c>
      <c r="D98" s="83">
        <v>0</v>
      </c>
      <c r="E98" s="83">
        <v>0</v>
      </c>
      <c r="F98" s="83">
        <v>-58.24</v>
      </c>
      <c r="G98" s="83">
        <v>-101</v>
      </c>
      <c r="H98" s="77"/>
      <c r="I98" s="32">
        <v>96</v>
      </c>
      <c r="J98" s="83">
        <v>42.76</v>
      </c>
      <c r="K98" s="83">
        <v>0</v>
      </c>
      <c r="L98" s="83">
        <v>0</v>
      </c>
      <c r="M98" s="83">
        <v>0</v>
      </c>
      <c r="N98" s="83">
        <v>42.76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58.24</v>
      </c>
      <c r="AF98" s="83">
        <v>0</v>
      </c>
      <c r="AG98" s="83">
        <v>0</v>
      </c>
      <c r="AH98" s="83">
        <v>0</v>
      </c>
      <c r="AI98" s="83">
        <v>58.24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42.76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-42.76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58.24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-58.24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10779.026320000001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10779.026320000001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14681.255680000002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14681.255680000002</v>
      </c>
      <c r="DF98" s="82">
        <f t="shared" si="59"/>
        <v>101</v>
      </c>
      <c r="DG98" s="82">
        <f t="shared" si="60"/>
        <v>-42.76</v>
      </c>
      <c r="DH98" s="82">
        <f t="shared" si="61"/>
        <v>0</v>
      </c>
      <c r="DI98" s="82">
        <f t="shared" si="62"/>
        <v>0</v>
      </c>
      <c r="DJ98" s="82">
        <f t="shared" si="63"/>
        <v>-58.24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0.55011175000000001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0.27060949999999995</v>
      </c>
      <c r="AY99" s="88">
        <f t="shared" si="65"/>
        <v>-0.82072125000000018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0.54008774999999987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-0.54008774999999987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0.80889740799999998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0.2706095</v>
      </c>
      <c r="CI99" s="90">
        <f t="shared" si="70"/>
        <v>1.0795069079999997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0.89255914200000008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0.89255914200000008</v>
      </c>
      <c r="DE99" s="87"/>
      <c r="DF99" s="82">
        <f t="shared" si="59"/>
        <v>1.0901994999999998</v>
      </c>
      <c r="DG99" s="82">
        <f t="shared" si="60"/>
        <v>-0.82072125000000018</v>
      </c>
      <c r="DH99" s="82">
        <f t="shared" si="61"/>
        <v>0</v>
      </c>
      <c r="DI99" s="82">
        <f t="shared" si="62"/>
        <v>0</v>
      </c>
      <c r="DJ99" s="82">
        <f t="shared" si="63"/>
        <v>-0.26947824999999992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556.89</v>
      </c>
      <c r="I3" s="175">
        <f ca="1">INDIRECT("BRPL_EOD!" &amp; $V$3 &amp; X3)</f>
        <v>464.88</v>
      </c>
      <c r="J3" s="173">
        <f ca="1">INDIRECT("BYPL_EOD!" &amp; $V$3 &amp; X3)</f>
        <v>87.17</v>
      </c>
      <c r="K3" s="173">
        <f ca="1">INDIRECT("TPDDL_EOD!" &amp; $V$3 &amp; X3)</f>
        <v>4.84</v>
      </c>
      <c r="L3" s="173">
        <f ca="1">INDIRECT("NDMC_EOD!" &amp; $V$3 &amp; X3)</f>
        <v>0</v>
      </c>
      <c r="M3" s="174">
        <f ca="1">SUM(I3:L3)</f>
        <v>556.89</v>
      </c>
      <c r="N3" s="172">
        <f ca="1">INDIRECT("BRPL_ISGS_exbus!" &amp; $V$3 &amp; X3)</f>
        <v>464.88</v>
      </c>
      <c r="O3" s="173">
        <f ca="1">INDIRECT("BYPL_ISGS_exbus!" &amp; $V$3 &amp; X3)</f>
        <v>87.17</v>
      </c>
      <c r="P3" s="173">
        <f ca="1">INDIRECT("TPDDL_ISGS_exbus!" &amp; $V$3 &amp; X3)</f>
        <v>4.84</v>
      </c>
      <c r="Q3" s="173">
        <f ca="1">INDIRECT("NDMC_ISGS_exbus!" &amp; $V$3 &amp; X3)</f>
        <v>0</v>
      </c>
      <c r="R3" s="174">
        <f ca="1">SUM(N3:Q3)</f>
        <v>556.89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512.6</v>
      </c>
      <c r="I4" s="180">
        <f t="shared" ref="I4:I67" ca="1" si="5">INDIRECT("BRPL_EOD!" &amp; $V$3 &amp; X4)</f>
        <v>419.84</v>
      </c>
      <c r="J4" s="177">
        <f t="shared" ref="J4:J67" ca="1" si="6">INDIRECT("BYPL_EOD!" &amp; $V$3 &amp; X4)</f>
        <v>87.87</v>
      </c>
      <c r="K4" s="177">
        <f t="shared" ref="K4:K67" ca="1" si="7">INDIRECT("TPDDL_EOD!" &amp; $V$3 &amp; X4)</f>
        <v>4.88</v>
      </c>
      <c r="L4" s="177">
        <f t="shared" ref="L4:L67" ca="1" si="8">INDIRECT("NDMC_EOD!" &amp; $V$3 &amp; X4)</f>
        <v>0</v>
      </c>
      <c r="M4" s="178">
        <f t="shared" ref="M4:M67" ca="1" si="9">SUM(I4:L4)</f>
        <v>512.59</v>
      </c>
      <c r="N4" s="176">
        <f t="shared" ref="N4:N67" ca="1" si="10">INDIRECT("BRPL_ISGS_exbus!" &amp; $V$3 &amp; X4)</f>
        <v>419.84819056165742</v>
      </c>
      <c r="O4" s="177">
        <f t="shared" ref="O4:O67" ca="1" si="11">INDIRECT("BYPL_ISGS_exbus!" &amp; $V$3 &amp; X4)</f>
        <v>87.871714235548879</v>
      </c>
      <c r="P4" s="177">
        <f t="shared" ref="P4:P67" ca="1" si="12">INDIRECT("TPDDL_ISGS_exbus!" &amp; $V$3 &amp; X4)</f>
        <v>4.8800952027936555</v>
      </c>
      <c r="Q4" s="177">
        <f t="shared" ref="Q4:Q67" ca="1" si="13">INDIRECT("NDMC_ISGS_exbus!" &amp; $V$3 &amp; X4)</f>
        <v>0</v>
      </c>
      <c r="R4" s="178">
        <f t="shared" ref="R4:R67" ca="1" si="14">SUM(N4:Q4)</f>
        <v>512.6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450.35</v>
      </c>
      <c r="I5" s="180">
        <f t="shared" ca="1" si="5"/>
        <v>358.34</v>
      </c>
      <c r="J5" s="177">
        <f t="shared" ca="1" si="6"/>
        <v>87.16</v>
      </c>
      <c r="K5" s="177">
        <f t="shared" ca="1" si="7"/>
        <v>4.84</v>
      </c>
      <c r="L5" s="177">
        <f t="shared" ca="1" si="8"/>
        <v>0</v>
      </c>
      <c r="M5" s="178">
        <f t="shared" ca="1" si="9"/>
        <v>450.34</v>
      </c>
      <c r="N5" s="176">
        <f t="shared" ca="1" si="10"/>
        <v>358.3479570990807</v>
      </c>
      <c r="O5" s="177">
        <f t="shared" ca="1" si="11"/>
        <v>87.1619354265666</v>
      </c>
      <c r="P5" s="177">
        <f t="shared" ca="1" si="12"/>
        <v>4.8401074743527115</v>
      </c>
      <c r="Q5" s="177">
        <f t="shared" ca="1" si="13"/>
        <v>0</v>
      </c>
      <c r="R5" s="178">
        <f t="shared" ca="1" si="14"/>
        <v>450.34999999999997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411.61</v>
      </c>
      <c r="I6" s="180">
        <f t="shared" ca="1" si="5"/>
        <v>319.60000000000002</v>
      </c>
      <c r="J6" s="177">
        <f t="shared" ca="1" si="6"/>
        <v>87.16</v>
      </c>
      <c r="K6" s="177">
        <f t="shared" ca="1" si="7"/>
        <v>4.84</v>
      </c>
      <c r="L6" s="177">
        <f t="shared" ca="1" si="8"/>
        <v>0</v>
      </c>
      <c r="M6" s="178">
        <f t="shared" ca="1" si="9"/>
        <v>411.59999999999997</v>
      </c>
      <c r="N6" s="176">
        <f t="shared" ca="1" si="10"/>
        <v>319.60776482021384</v>
      </c>
      <c r="O6" s="177">
        <f t="shared" ca="1" si="11"/>
        <v>87.1621175898931</v>
      </c>
      <c r="P6" s="177">
        <f t="shared" ca="1" si="12"/>
        <v>4.8401175898931008</v>
      </c>
      <c r="Q6" s="177">
        <f t="shared" ca="1" si="13"/>
        <v>0</v>
      </c>
      <c r="R6" s="178">
        <f t="shared" ca="1" si="14"/>
        <v>411.61000000000007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365.45</v>
      </c>
      <c r="I7" s="180">
        <f t="shared" ca="1" si="5"/>
        <v>273.36</v>
      </c>
      <c r="J7" s="177">
        <f t="shared" ca="1" si="6"/>
        <v>87.24</v>
      </c>
      <c r="K7" s="177">
        <f t="shared" ca="1" si="7"/>
        <v>4.8499999999999996</v>
      </c>
      <c r="L7" s="177">
        <f t="shared" ca="1" si="8"/>
        <v>0</v>
      </c>
      <c r="M7" s="178">
        <f t="shared" ca="1" si="9"/>
        <v>365.45000000000005</v>
      </c>
      <c r="N7" s="176">
        <f t="shared" ca="1" si="10"/>
        <v>273.35999999999996</v>
      </c>
      <c r="O7" s="177">
        <f t="shared" ca="1" si="11"/>
        <v>87.239999999999981</v>
      </c>
      <c r="P7" s="177">
        <f t="shared" ca="1" si="12"/>
        <v>4.8499999999999988</v>
      </c>
      <c r="Q7" s="177">
        <f t="shared" ca="1" si="13"/>
        <v>0</v>
      </c>
      <c r="R7" s="178">
        <f t="shared" ca="1" si="14"/>
        <v>365.44999999999993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365.45</v>
      </c>
      <c r="I8" s="180">
        <f t="shared" ca="1" si="5"/>
        <v>273.36</v>
      </c>
      <c r="J8" s="177">
        <f t="shared" ca="1" si="6"/>
        <v>87.24</v>
      </c>
      <c r="K8" s="177">
        <f t="shared" ca="1" si="7"/>
        <v>4.8499999999999996</v>
      </c>
      <c r="L8" s="177">
        <f t="shared" ca="1" si="8"/>
        <v>0</v>
      </c>
      <c r="M8" s="178">
        <f t="shared" ca="1" si="9"/>
        <v>365.45000000000005</v>
      </c>
      <c r="N8" s="176">
        <f t="shared" ca="1" si="10"/>
        <v>273.35999999999996</v>
      </c>
      <c r="O8" s="177">
        <f t="shared" ca="1" si="11"/>
        <v>87.239999999999981</v>
      </c>
      <c r="P8" s="177">
        <f t="shared" ca="1" si="12"/>
        <v>4.8499999999999988</v>
      </c>
      <c r="Q8" s="177">
        <f t="shared" ca="1" si="13"/>
        <v>0</v>
      </c>
      <c r="R8" s="178">
        <f t="shared" ca="1" si="14"/>
        <v>365.44999999999993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365.45</v>
      </c>
      <c r="I9" s="180">
        <f t="shared" ca="1" si="5"/>
        <v>273.36</v>
      </c>
      <c r="J9" s="177">
        <f t="shared" ca="1" si="6"/>
        <v>87.24</v>
      </c>
      <c r="K9" s="177">
        <f t="shared" ca="1" si="7"/>
        <v>4.8499999999999996</v>
      </c>
      <c r="L9" s="177">
        <f t="shared" ca="1" si="8"/>
        <v>0</v>
      </c>
      <c r="M9" s="178">
        <f t="shared" ca="1" si="9"/>
        <v>365.45000000000005</v>
      </c>
      <c r="N9" s="176">
        <f t="shared" ca="1" si="10"/>
        <v>273.35999999999996</v>
      </c>
      <c r="O9" s="177">
        <f t="shared" ca="1" si="11"/>
        <v>87.239999999999981</v>
      </c>
      <c r="P9" s="177">
        <f t="shared" ca="1" si="12"/>
        <v>4.8499999999999988</v>
      </c>
      <c r="Q9" s="177">
        <f t="shared" ca="1" si="13"/>
        <v>0</v>
      </c>
      <c r="R9" s="178">
        <f t="shared" ca="1" si="14"/>
        <v>365.44999999999993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365.45</v>
      </c>
      <c r="I10" s="180">
        <f t="shared" ca="1" si="5"/>
        <v>273.36</v>
      </c>
      <c r="J10" s="177">
        <f t="shared" ca="1" si="6"/>
        <v>87.24</v>
      </c>
      <c r="K10" s="177">
        <f t="shared" ca="1" si="7"/>
        <v>4.8499999999999996</v>
      </c>
      <c r="L10" s="177">
        <f t="shared" ca="1" si="8"/>
        <v>0</v>
      </c>
      <c r="M10" s="178">
        <f t="shared" ca="1" si="9"/>
        <v>365.45000000000005</v>
      </c>
      <c r="N10" s="176">
        <f t="shared" ca="1" si="10"/>
        <v>273.35999999999996</v>
      </c>
      <c r="O10" s="177">
        <f t="shared" ca="1" si="11"/>
        <v>87.239999999999981</v>
      </c>
      <c r="P10" s="177">
        <f t="shared" ca="1" si="12"/>
        <v>4.8499999999999988</v>
      </c>
      <c r="Q10" s="177">
        <f t="shared" ca="1" si="13"/>
        <v>0</v>
      </c>
      <c r="R10" s="178">
        <f t="shared" ca="1" si="14"/>
        <v>365.44999999999993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365.45</v>
      </c>
      <c r="I11" s="180">
        <f t="shared" ca="1" si="5"/>
        <v>273.36</v>
      </c>
      <c r="J11" s="177">
        <f t="shared" ca="1" si="6"/>
        <v>87.24</v>
      </c>
      <c r="K11" s="177">
        <f t="shared" ca="1" si="7"/>
        <v>4.8499999999999996</v>
      </c>
      <c r="L11" s="177">
        <f t="shared" ca="1" si="8"/>
        <v>0</v>
      </c>
      <c r="M11" s="178">
        <f t="shared" ca="1" si="9"/>
        <v>365.45000000000005</v>
      </c>
      <c r="N11" s="176">
        <f t="shared" ca="1" si="10"/>
        <v>273.35999999999996</v>
      </c>
      <c r="O11" s="177">
        <f t="shared" ca="1" si="11"/>
        <v>87.239999999999981</v>
      </c>
      <c r="P11" s="177">
        <f t="shared" ca="1" si="12"/>
        <v>4.8499999999999988</v>
      </c>
      <c r="Q11" s="177">
        <f t="shared" ca="1" si="13"/>
        <v>0</v>
      </c>
      <c r="R11" s="178">
        <f t="shared" ca="1" si="14"/>
        <v>365.44999999999993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365.45</v>
      </c>
      <c r="I12" s="180">
        <f t="shared" ca="1" si="5"/>
        <v>273.36</v>
      </c>
      <c r="J12" s="177">
        <f t="shared" ca="1" si="6"/>
        <v>87.24</v>
      </c>
      <c r="K12" s="177">
        <f t="shared" ca="1" si="7"/>
        <v>4.8499999999999996</v>
      </c>
      <c r="L12" s="177">
        <f t="shared" ca="1" si="8"/>
        <v>0</v>
      </c>
      <c r="M12" s="178">
        <f t="shared" ca="1" si="9"/>
        <v>365.45000000000005</v>
      </c>
      <c r="N12" s="176">
        <f t="shared" ca="1" si="10"/>
        <v>273.35999999999996</v>
      </c>
      <c r="O12" s="177">
        <f t="shared" ca="1" si="11"/>
        <v>87.239999999999981</v>
      </c>
      <c r="P12" s="177">
        <f t="shared" ca="1" si="12"/>
        <v>4.8499999999999988</v>
      </c>
      <c r="Q12" s="177">
        <f t="shared" ca="1" si="13"/>
        <v>0</v>
      </c>
      <c r="R12" s="178">
        <f t="shared" ca="1" si="14"/>
        <v>365.44999999999993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365.45</v>
      </c>
      <c r="I13" s="180">
        <f t="shared" ca="1" si="5"/>
        <v>273.36</v>
      </c>
      <c r="J13" s="177">
        <f t="shared" ca="1" si="6"/>
        <v>87.24</v>
      </c>
      <c r="K13" s="177">
        <f t="shared" ca="1" si="7"/>
        <v>4.8499999999999996</v>
      </c>
      <c r="L13" s="177">
        <f t="shared" ca="1" si="8"/>
        <v>0</v>
      </c>
      <c r="M13" s="178">
        <f t="shared" ca="1" si="9"/>
        <v>365.45000000000005</v>
      </c>
      <c r="N13" s="176">
        <f t="shared" ca="1" si="10"/>
        <v>273.35999999999996</v>
      </c>
      <c r="O13" s="177">
        <f t="shared" ca="1" si="11"/>
        <v>87.239999999999981</v>
      </c>
      <c r="P13" s="177">
        <f t="shared" ca="1" si="12"/>
        <v>4.8499999999999988</v>
      </c>
      <c r="Q13" s="177">
        <f t="shared" ca="1" si="13"/>
        <v>0</v>
      </c>
      <c r="R13" s="178">
        <f t="shared" ca="1" si="14"/>
        <v>365.44999999999993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365.45</v>
      </c>
      <c r="I14" s="180">
        <f t="shared" ca="1" si="5"/>
        <v>273.36</v>
      </c>
      <c r="J14" s="177">
        <f t="shared" ca="1" si="6"/>
        <v>87.24</v>
      </c>
      <c r="K14" s="177">
        <f t="shared" ca="1" si="7"/>
        <v>4.8499999999999996</v>
      </c>
      <c r="L14" s="177">
        <f t="shared" ca="1" si="8"/>
        <v>0</v>
      </c>
      <c r="M14" s="178">
        <f t="shared" ca="1" si="9"/>
        <v>365.45000000000005</v>
      </c>
      <c r="N14" s="176">
        <f t="shared" ca="1" si="10"/>
        <v>273.35999999999996</v>
      </c>
      <c r="O14" s="177">
        <f t="shared" ca="1" si="11"/>
        <v>87.239999999999981</v>
      </c>
      <c r="P14" s="177">
        <f t="shared" ca="1" si="12"/>
        <v>4.8499999999999988</v>
      </c>
      <c r="Q14" s="177">
        <f t="shared" ca="1" si="13"/>
        <v>0</v>
      </c>
      <c r="R14" s="178">
        <f t="shared" ca="1" si="14"/>
        <v>365.44999999999993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365.45</v>
      </c>
      <c r="I15" s="180">
        <f t="shared" ca="1" si="5"/>
        <v>273.36</v>
      </c>
      <c r="J15" s="177">
        <f t="shared" ca="1" si="6"/>
        <v>87.24</v>
      </c>
      <c r="K15" s="177">
        <f t="shared" ca="1" si="7"/>
        <v>4.8499999999999996</v>
      </c>
      <c r="L15" s="177">
        <f t="shared" ca="1" si="8"/>
        <v>0</v>
      </c>
      <c r="M15" s="178">
        <f t="shared" ca="1" si="9"/>
        <v>365.45000000000005</v>
      </c>
      <c r="N15" s="176">
        <f t="shared" ca="1" si="10"/>
        <v>273.35999999999996</v>
      </c>
      <c r="O15" s="177">
        <f t="shared" ca="1" si="11"/>
        <v>87.239999999999981</v>
      </c>
      <c r="P15" s="177">
        <f t="shared" ca="1" si="12"/>
        <v>4.8499999999999988</v>
      </c>
      <c r="Q15" s="177">
        <f t="shared" ca="1" si="13"/>
        <v>0</v>
      </c>
      <c r="R15" s="178">
        <f t="shared" ca="1" si="14"/>
        <v>365.44999999999993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365.45</v>
      </c>
      <c r="I16" s="180">
        <f t="shared" ca="1" si="5"/>
        <v>273.36</v>
      </c>
      <c r="J16" s="177">
        <f t="shared" ca="1" si="6"/>
        <v>87.24</v>
      </c>
      <c r="K16" s="177">
        <f t="shared" ca="1" si="7"/>
        <v>4.8499999999999996</v>
      </c>
      <c r="L16" s="177">
        <f t="shared" ca="1" si="8"/>
        <v>0</v>
      </c>
      <c r="M16" s="178">
        <f t="shared" ca="1" si="9"/>
        <v>365.45000000000005</v>
      </c>
      <c r="N16" s="176">
        <f t="shared" ca="1" si="10"/>
        <v>273.35999999999996</v>
      </c>
      <c r="O16" s="177">
        <f t="shared" ca="1" si="11"/>
        <v>87.239999999999981</v>
      </c>
      <c r="P16" s="177">
        <f t="shared" ca="1" si="12"/>
        <v>4.8499999999999988</v>
      </c>
      <c r="Q16" s="177">
        <f t="shared" ca="1" si="13"/>
        <v>0</v>
      </c>
      <c r="R16" s="178">
        <f t="shared" ca="1" si="14"/>
        <v>365.44999999999993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365.45</v>
      </c>
      <c r="I17" s="180">
        <f t="shared" ca="1" si="5"/>
        <v>273.36</v>
      </c>
      <c r="J17" s="177">
        <f t="shared" ca="1" si="6"/>
        <v>87.24</v>
      </c>
      <c r="K17" s="177">
        <f t="shared" ca="1" si="7"/>
        <v>4.8499999999999996</v>
      </c>
      <c r="L17" s="177">
        <f t="shared" ca="1" si="8"/>
        <v>0</v>
      </c>
      <c r="M17" s="178">
        <f t="shared" ca="1" si="9"/>
        <v>365.45000000000005</v>
      </c>
      <c r="N17" s="176">
        <f t="shared" ca="1" si="10"/>
        <v>273.35999999999996</v>
      </c>
      <c r="O17" s="177">
        <f t="shared" ca="1" si="11"/>
        <v>87.239999999999981</v>
      </c>
      <c r="P17" s="177">
        <f t="shared" ca="1" si="12"/>
        <v>4.8499999999999988</v>
      </c>
      <c r="Q17" s="177">
        <f t="shared" ca="1" si="13"/>
        <v>0</v>
      </c>
      <c r="R17" s="178">
        <f t="shared" ca="1" si="14"/>
        <v>365.44999999999993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365.45</v>
      </c>
      <c r="I18" s="180">
        <f t="shared" ca="1" si="5"/>
        <v>273.36</v>
      </c>
      <c r="J18" s="177">
        <f t="shared" ca="1" si="6"/>
        <v>87.24</v>
      </c>
      <c r="K18" s="177">
        <f t="shared" ca="1" si="7"/>
        <v>4.8499999999999996</v>
      </c>
      <c r="L18" s="177">
        <f t="shared" ca="1" si="8"/>
        <v>0</v>
      </c>
      <c r="M18" s="178">
        <f t="shared" ca="1" si="9"/>
        <v>365.45000000000005</v>
      </c>
      <c r="N18" s="176">
        <f t="shared" ca="1" si="10"/>
        <v>273.35999999999996</v>
      </c>
      <c r="O18" s="177">
        <f t="shared" ca="1" si="11"/>
        <v>87.239999999999981</v>
      </c>
      <c r="P18" s="177">
        <f t="shared" ca="1" si="12"/>
        <v>4.8499999999999988</v>
      </c>
      <c r="Q18" s="177">
        <f t="shared" ca="1" si="13"/>
        <v>0</v>
      </c>
      <c r="R18" s="178">
        <f t="shared" ca="1" si="14"/>
        <v>365.44999999999993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365.45</v>
      </c>
      <c r="I19" s="180">
        <f t="shared" ca="1" si="5"/>
        <v>273.36</v>
      </c>
      <c r="J19" s="177">
        <f t="shared" ca="1" si="6"/>
        <v>87.24</v>
      </c>
      <c r="K19" s="177">
        <f t="shared" ca="1" si="7"/>
        <v>4.8499999999999996</v>
      </c>
      <c r="L19" s="177">
        <f t="shared" ca="1" si="8"/>
        <v>0</v>
      </c>
      <c r="M19" s="178">
        <f t="shared" ca="1" si="9"/>
        <v>365.45000000000005</v>
      </c>
      <c r="N19" s="176">
        <f t="shared" ca="1" si="10"/>
        <v>273.35999999999996</v>
      </c>
      <c r="O19" s="177">
        <f t="shared" ca="1" si="11"/>
        <v>87.239999999999981</v>
      </c>
      <c r="P19" s="177">
        <f t="shared" ca="1" si="12"/>
        <v>4.8499999999999988</v>
      </c>
      <c r="Q19" s="177">
        <f t="shared" ca="1" si="13"/>
        <v>0</v>
      </c>
      <c r="R19" s="178">
        <f t="shared" ca="1" si="14"/>
        <v>365.44999999999993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365.45</v>
      </c>
      <c r="I20" s="180">
        <f t="shared" ca="1" si="5"/>
        <v>273.36</v>
      </c>
      <c r="J20" s="177">
        <f t="shared" ca="1" si="6"/>
        <v>87.24</v>
      </c>
      <c r="K20" s="177">
        <f t="shared" ca="1" si="7"/>
        <v>4.8499999999999996</v>
      </c>
      <c r="L20" s="177">
        <f t="shared" ca="1" si="8"/>
        <v>0</v>
      </c>
      <c r="M20" s="178">
        <f t="shared" ca="1" si="9"/>
        <v>365.45000000000005</v>
      </c>
      <c r="N20" s="176">
        <f t="shared" ca="1" si="10"/>
        <v>273.35999999999996</v>
      </c>
      <c r="O20" s="177">
        <f t="shared" ca="1" si="11"/>
        <v>87.239999999999981</v>
      </c>
      <c r="P20" s="177">
        <f t="shared" ca="1" si="12"/>
        <v>4.8499999999999988</v>
      </c>
      <c r="Q20" s="177">
        <f t="shared" ca="1" si="13"/>
        <v>0</v>
      </c>
      <c r="R20" s="178">
        <f t="shared" ca="1" si="14"/>
        <v>365.44999999999993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365.45</v>
      </c>
      <c r="I21" s="180">
        <f t="shared" ca="1" si="5"/>
        <v>273.36</v>
      </c>
      <c r="J21" s="177">
        <f t="shared" ca="1" si="6"/>
        <v>87.24</v>
      </c>
      <c r="K21" s="177">
        <f t="shared" ca="1" si="7"/>
        <v>4.8499999999999996</v>
      </c>
      <c r="L21" s="177">
        <f t="shared" ca="1" si="8"/>
        <v>0</v>
      </c>
      <c r="M21" s="178">
        <f t="shared" ca="1" si="9"/>
        <v>365.45000000000005</v>
      </c>
      <c r="N21" s="176">
        <f t="shared" ca="1" si="10"/>
        <v>273.35999999999996</v>
      </c>
      <c r="O21" s="177">
        <f t="shared" ca="1" si="11"/>
        <v>87.239999999999981</v>
      </c>
      <c r="P21" s="177">
        <f t="shared" ca="1" si="12"/>
        <v>4.8499999999999988</v>
      </c>
      <c r="Q21" s="177">
        <f t="shared" ca="1" si="13"/>
        <v>0</v>
      </c>
      <c r="R21" s="178">
        <f t="shared" ca="1" si="14"/>
        <v>365.44999999999993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365.45</v>
      </c>
      <c r="I22" s="180">
        <f t="shared" ca="1" si="5"/>
        <v>273.36</v>
      </c>
      <c r="J22" s="177">
        <f t="shared" ca="1" si="6"/>
        <v>87.24</v>
      </c>
      <c r="K22" s="177">
        <f t="shared" ca="1" si="7"/>
        <v>4.8499999999999996</v>
      </c>
      <c r="L22" s="177">
        <f t="shared" ca="1" si="8"/>
        <v>0</v>
      </c>
      <c r="M22" s="178">
        <f t="shared" ca="1" si="9"/>
        <v>365.45000000000005</v>
      </c>
      <c r="N22" s="176">
        <f t="shared" ca="1" si="10"/>
        <v>273.35999999999996</v>
      </c>
      <c r="O22" s="177">
        <f t="shared" ca="1" si="11"/>
        <v>87.239999999999981</v>
      </c>
      <c r="P22" s="177">
        <f t="shared" ca="1" si="12"/>
        <v>4.8499999999999988</v>
      </c>
      <c r="Q22" s="177">
        <f t="shared" ca="1" si="13"/>
        <v>0</v>
      </c>
      <c r="R22" s="178">
        <f t="shared" ca="1" si="14"/>
        <v>365.44999999999993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365.45</v>
      </c>
      <c r="I23" s="180">
        <f t="shared" ca="1" si="5"/>
        <v>273.36</v>
      </c>
      <c r="J23" s="177">
        <f t="shared" ca="1" si="6"/>
        <v>87.24</v>
      </c>
      <c r="K23" s="177">
        <f t="shared" ca="1" si="7"/>
        <v>4.8499999999999996</v>
      </c>
      <c r="L23" s="177">
        <f t="shared" ca="1" si="8"/>
        <v>0</v>
      </c>
      <c r="M23" s="178">
        <f t="shared" ca="1" si="9"/>
        <v>365.45000000000005</v>
      </c>
      <c r="N23" s="176">
        <f t="shared" ca="1" si="10"/>
        <v>273.35999999999996</v>
      </c>
      <c r="O23" s="177">
        <f t="shared" ca="1" si="11"/>
        <v>87.239999999999981</v>
      </c>
      <c r="P23" s="177">
        <f t="shared" ca="1" si="12"/>
        <v>4.8499999999999988</v>
      </c>
      <c r="Q23" s="177">
        <f t="shared" ca="1" si="13"/>
        <v>0</v>
      </c>
      <c r="R23" s="178">
        <f t="shared" ca="1" si="14"/>
        <v>365.44999999999993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365.45</v>
      </c>
      <c r="I24" s="180">
        <f t="shared" ca="1" si="5"/>
        <v>273.36</v>
      </c>
      <c r="J24" s="177">
        <f t="shared" ca="1" si="6"/>
        <v>87.24</v>
      </c>
      <c r="K24" s="177">
        <f t="shared" ca="1" si="7"/>
        <v>4.8499999999999996</v>
      </c>
      <c r="L24" s="177">
        <f t="shared" ca="1" si="8"/>
        <v>0</v>
      </c>
      <c r="M24" s="178">
        <f t="shared" ca="1" si="9"/>
        <v>365.45000000000005</v>
      </c>
      <c r="N24" s="176">
        <f t="shared" ca="1" si="10"/>
        <v>273.35999999999996</v>
      </c>
      <c r="O24" s="177">
        <f t="shared" ca="1" si="11"/>
        <v>87.239999999999981</v>
      </c>
      <c r="P24" s="177">
        <f t="shared" ca="1" si="12"/>
        <v>4.8499999999999988</v>
      </c>
      <c r="Q24" s="177">
        <f t="shared" ca="1" si="13"/>
        <v>0</v>
      </c>
      <c r="R24" s="178">
        <f t="shared" ca="1" si="14"/>
        <v>365.44999999999993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365.45</v>
      </c>
      <c r="I25" s="180">
        <f t="shared" ca="1" si="5"/>
        <v>273.36</v>
      </c>
      <c r="J25" s="177">
        <f t="shared" ca="1" si="6"/>
        <v>87.24</v>
      </c>
      <c r="K25" s="177">
        <f t="shared" ca="1" si="7"/>
        <v>4.8499999999999996</v>
      </c>
      <c r="L25" s="177">
        <f t="shared" ca="1" si="8"/>
        <v>0</v>
      </c>
      <c r="M25" s="178">
        <f t="shared" ca="1" si="9"/>
        <v>365.45000000000005</v>
      </c>
      <c r="N25" s="176">
        <f t="shared" ca="1" si="10"/>
        <v>273.35999999999996</v>
      </c>
      <c r="O25" s="177">
        <f t="shared" ca="1" si="11"/>
        <v>87.239999999999981</v>
      </c>
      <c r="P25" s="177">
        <f t="shared" ca="1" si="12"/>
        <v>4.8499999999999988</v>
      </c>
      <c r="Q25" s="177">
        <f t="shared" ca="1" si="13"/>
        <v>0</v>
      </c>
      <c r="R25" s="178">
        <f t="shared" ca="1" si="14"/>
        <v>365.44999999999993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365.45</v>
      </c>
      <c r="I26" s="180">
        <f t="shared" ca="1" si="5"/>
        <v>273.36</v>
      </c>
      <c r="J26" s="177">
        <f t="shared" ca="1" si="6"/>
        <v>87.24</v>
      </c>
      <c r="K26" s="177">
        <f t="shared" ca="1" si="7"/>
        <v>4.8499999999999996</v>
      </c>
      <c r="L26" s="177">
        <f t="shared" ca="1" si="8"/>
        <v>0</v>
      </c>
      <c r="M26" s="178">
        <f t="shared" ca="1" si="9"/>
        <v>365.45000000000005</v>
      </c>
      <c r="N26" s="176">
        <f t="shared" ca="1" si="10"/>
        <v>273.35999999999996</v>
      </c>
      <c r="O26" s="177">
        <f t="shared" ca="1" si="11"/>
        <v>87.239999999999981</v>
      </c>
      <c r="P26" s="177">
        <f t="shared" ca="1" si="12"/>
        <v>4.8499999999999988</v>
      </c>
      <c r="Q26" s="177">
        <f t="shared" ca="1" si="13"/>
        <v>0</v>
      </c>
      <c r="R26" s="178">
        <f t="shared" ca="1" si="14"/>
        <v>365.44999999999993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365.45</v>
      </c>
      <c r="I27" s="180">
        <f t="shared" ca="1" si="5"/>
        <v>273.36</v>
      </c>
      <c r="J27" s="177">
        <f t="shared" ca="1" si="6"/>
        <v>87.24</v>
      </c>
      <c r="K27" s="177">
        <f t="shared" ca="1" si="7"/>
        <v>4.8499999999999996</v>
      </c>
      <c r="L27" s="177">
        <f t="shared" ca="1" si="8"/>
        <v>0</v>
      </c>
      <c r="M27" s="178">
        <f t="shared" ca="1" si="9"/>
        <v>365.45000000000005</v>
      </c>
      <c r="N27" s="176">
        <f t="shared" ca="1" si="10"/>
        <v>273.35999999999996</v>
      </c>
      <c r="O27" s="177">
        <f t="shared" ca="1" si="11"/>
        <v>87.239999999999981</v>
      </c>
      <c r="P27" s="177">
        <f t="shared" ca="1" si="12"/>
        <v>4.8499999999999988</v>
      </c>
      <c r="Q27" s="177">
        <f t="shared" ca="1" si="13"/>
        <v>0</v>
      </c>
      <c r="R27" s="178">
        <f t="shared" ca="1" si="14"/>
        <v>365.44999999999993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365.45</v>
      </c>
      <c r="I28" s="180">
        <f t="shared" ca="1" si="5"/>
        <v>273.36</v>
      </c>
      <c r="J28" s="177">
        <f t="shared" ca="1" si="6"/>
        <v>87.24</v>
      </c>
      <c r="K28" s="177">
        <f t="shared" ca="1" si="7"/>
        <v>4.8499999999999996</v>
      </c>
      <c r="L28" s="177">
        <f t="shared" ca="1" si="8"/>
        <v>0</v>
      </c>
      <c r="M28" s="178">
        <f t="shared" ca="1" si="9"/>
        <v>365.45000000000005</v>
      </c>
      <c r="N28" s="176">
        <f t="shared" ca="1" si="10"/>
        <v>273.35999999999996</v>
      </c>
      <c r="O28" s="177">
        <f t="shared" ca="1" si="11"/>
        <v>87.239999999999981</v>
      </c>
      <c r="P28" s="177">
        <f t="shared" ca="1" si="12"/>
        <v>4.8499999999999988</v>
      </c>
      <c r="Q28" s="177">
        <f t="shared" ca="1" si="13"/>
        <v>0</v>
      </c>
      <c r="R28" s="178">
        <f t="shared" ca="1" si="14"/>
        <v>365.44999999999993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365.45</v>
      </c>
      <c r="I29" s="180">
        <f t="shared" ca="1" si="5"/>
        <v>273.36</v>
      </c>
      <c r="J29" s="177">
        <f t="shared" ca="1" si="6"/>
        <v>87.24</v>
      </c>
      <c r="K29" s="177">
        <f t="shared" ca="1" si="7"/>
        <v>4.8499999999999996</v>
      </c>
      <c r="L29" s="177">
        <f t="shared" ca="1" si="8"/>
        <v>0</v>
      </c>
      <c r="M29" s="178">
        <f t="shared" ca="1" si="9"/>
        <v>365.45000000000005</v>
      </c>
      <c r="N29" s="176">
        <f t="shared" ca="1" si="10"/>
        <v>273.35999999999996</v>
      </c>
      <c r="O29" s="177">
        <f t="shared" ca="1" si="11"/>
        <v>87.239999999999981</v>
      </c>
      <c r="P29" s="177">
        <f t="shared" ca="1" si="12"/>
        <v>4.8499999999999988</v>
      </c>
      <c r="Q29" s="177">
        <f t="shared" ca="1" si="13"/>
        <v>0</v>
      </c>
      <c r="R29" s="178">
        <f t="shared" ca="1" si="14"/>
        <v>365.44999999999993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365.45</v>
      </c>
      <c r="I30" s="180">
        <f t="shared" ca="1" si="5"/>
        <v>273.36</v>
      </c>
      <c r="J30" s="177">
        <f t="shared" ca="1" si="6"/>
        <v>87.24</v>
      </c>
      <c r="K30" s="177">
        <f t="shared" ca="1" si="7"/>
        <v>4.8499999999999996</v>
      </c>
      <c r="L30" s="177">
        <f t="shared" ca="1" si="8"/>
        <v>0</v>
      </c>
      <c r="M30" s="178">
        <f t="shared" ca="1" si="9"/>
        <v>365.45000000000005</v>
      </c>
      <c r="N30" s="176">
        <f t="shared" ca="1" si="10"/>
        <v>273.35999999999996</v>
      </c>
      <c r="O30" s="177">
        <f t="shared" ca="1" si="11"/>
        <v>87.239999999999981</v>
      </c>
      <c r="P30" s="177">
        <f t="shared" ca="1" si="12"/>
        <v>4.8499999999999988</v>
      </c>
      <c r="Q30" s="177">
        <f t="shared" ca="1" si="13"/>
        <v>0</v>
      </c>
      <c r="R30" s="178">
        <f t="shared" ca="1" si="14"/>
        <v>365.44999999999993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365.45</v>
      </c>
      <c r="I31" s="180">
        <f t="shared" ca="1" si="5"/>
        <v>273.36</v>
      </c>
      <c r="J31" s="177">
        <f t="shared" ca="1" si="6"/>
        <v>87.24</v>
      </c>
      <c r="K31" s="177">
        <f t="shared" ca="1" si="7"/>
        <v>4.8499999999999996</v>
      </c>
      <c r="L31" s="177">
        <f t="shared" ca="1" si="8"/>
        <v>0</v>
      </c>
      <c r="M31" s="178">
        <f t="shared" ca="1" si="9"/>
        <v>365.45000000000005</v>
      </c>
      <c r="N31" s="176">
        <f t="shared" ca="1" si="10"/>
        <v>273.35999999999996</v>
      </c>
      <c r="O31" s="177">
        <f t="shared" ca="1" si="11"/>
        <v>87.239999999999981</v>
      </c>
      <c r="P31" s="177">
        <f t="shared" ca="1" si="12"/>
        <v>4.8499999999999988</v>
      </c>
      <c r="Q31" s="177">
        <f t="shared" ca="1" si="13"/>
        <v>0</v>
      </c>
      <c r="R31" s="178">
        <f t="shared" ca="1" si="14"/>
        <v>365.44999999999993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365.45</v>
      </c>
      <c r="I32" s="180">
        <f t="shared" ca="1" si="5"/>
        <v>273.36</v>
      </c>
      <c r="J32" s="177">
        <f t="shared" ca="1" si="6"/>
        <v>87.24</v>
      </c>
      <c r="K32" s="177">
        <f t="shared" ca="1" si="7"/>
        <v>4.8499999999999996</v>
      </c>
      <c r="L32" s="177">
        <f t="shared" ca="1" si="8"/>
        <v>0</v>
      </c>
      <c r="M32" s="178">
        <f t="shared" ca="1" si="9"/>
        <v>365.45000000000005</v>
      </c>
      <c r="N32" s="176">
        <f t="shared" ca="1" si="10"/>
        <v>273.35999999999996</v>
      </c>
      <c r="O32" s="177">
        <f t="shared" ca="1" si="11"/>
        <v>87.239999999999981</v>
      </c>
      <c r="P32" s="177">
        <f t="shared" ca="1" si="12"/>
        <v>4.8499999999999988</v>
      </c>
      <c r="Q32" s="177">
        <f t="shared" ca="1" si="13"/>
        <v>0</v>
      </c>
      <c r="R32" s="178">
        <f t="shared" ca="1" si="14"/>
        <v>365.44999999999993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365.45</v>
      </c>
      <c r="I33" s="180">
        <f t="shared" ca="1" si="5"/>
        <v>273.36</v>
      </c>
      <c r="J33" s="177">
        <f t="shared" ca="1" si="6"/>
        <v>87.24</v>
      </c>
      <c r="K33" s="177">
        <f t="shared" ca="1" si="7"/>
        <v>4.8499999999999996</v>
      </c>
      <c r="L33" s="177">
        <f t="shared" ca="1" si="8"/>
        <v>0</v>
      </c>
      <c r="M33" s="178">
        <f t="shared" ca="1" si="9"/>
        <v>365.45000000000005</v>
      </c>
      <c r="N33" s="176">
        <f t="shared" ca="1" si="10"/>
        <v>273.35999999999996</v>
      </c>
      <c r="O33" s="177">
        <f t="shared" ca="1" si="11"/>
        <v>87.239999999999981</v>
      </c>
      <c r="P33" s="177">
        <f t="shared" ca="1" si="12"/>
        <v>4.8499999999999988</v>
      </c>
      <c r="Q33" s="177">
        <f t="shared" ca="1" si="13"/>
        <v>0</v>
      </c>
      <c r="R33" s="178">
        <f t="shared" ca="1" si="14"/>
        <v>365.44999999999993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365.45</v>
      </c>
      <c r="I34" s="180">
        <f t="shared" ca="1" si="5"/>
        <v>273.36</v>
      </c>
      <c r="J34" s="177">
        <f t="shared" ca="1" si="6"/>
        <v>87.24</v>
      </c>
      <c r="K34" s="177">
        <f t="shared" ca="1" si="7"/>
        <v>4.8499999999999996</v>
      </c>
      <c r="L34" s="177">
        <f t="shared" ca="1" si="8"/>
        <v>0</v>
      </c>
      <c r="M34" s="178">
        <f t="shared" ca="1" si="9"/>
        <v>365.45000000000005</v>
      </c>
      <c r="N34" s="176">
        <f t="shared" ca="1" si="10"/>
        <v>273.35999999999996</v>
      </c>
      <c r="O34" s="177">
        <f t="shared" ca="1" si="11"/>
        <v>87.239999999999981</v>
      </c>
      <c r="P34" s="177">
        <f t="shared" ca="1" si="12"/>
        <v>4.8499999999999988</v>
      </c>
      <c r="Q34" s="177">
        <f t="shared" ca="1" si="13"/>
        <v>0</v>
      </c>
      <c r="R34" s="178">
        <f t="shared" ca="1" si="14"/>
        <v>365.44999999999993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365.45</v>
      </c>
      <c r="I35" s="180">
        <f t="shared" ca="1" si="5"/>
        <v>273.36</v>
      </c>
      <c r="J35" s="177">
        <f t="shared" ca="1" si="6"/>
        <v>87.24</v>
      </c>
      <c r="K35" s="177">
        <f t="shared" ca="1" si="7"/>
        <v>4.8499999999999996</v>
      </c>
      <c r="L35" s="177">
        <f t="shared" ca="1" si="8"/>
        <v>0</v>
      </c>
      <c r="M35" s="178">
        <f t="shared" ca="1" si="9"/>
        <v>365.45000000000005</v>
      </c>
      <c r="N35" s="176">
        <f t="shared" ca="1" si="10"/>
        <v>273.35999999999996</v>
      </c>
      <c r="O35" s="177">
        <f t="shared" ca="1" si="11"/>
        <v>87.239999999999981</v>
      </c>
      <c r="P35" s="177">
        <f t="shared" ca="1" si="12"/>
        <v>4.8499999999999988</v>
      </c>
      <c r="Q35" s="177">
        <f t="shared" ca="1" si="13"/>
        <v>0</v>
      </c>
      <c r="R35" s="178">
        <f t="shared" ca="1" si="14"/>
        <v>365.44999999999993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365.45</v>
      </c>
      <c r="I36" s="180">
        <f t="shared" ca="1" si="5"/>
        <v>273.36</v>
      </c>
      <c r="J36" s="177">
        <f t="shared" ca="1" si="6"/>
        <v>87.24</v>
      </c>
      <c r="K36" s="177">
        <f t="shared" ca="1" si="7"/>
        <v>4.8499999999999996</v>
      </c>
      <c r="L36" s="177">
        <f t="shared" ca="1" si="8"/>
        <v>0</v>
      </c>
      <c r="M36" s="178">
        <f t="shared" ca="1" si="9"/>
        <v>365.45000000000005</v>
      </c>
      <c r="N36" s="176">
        <f t="shared" ca="1" si="10"/>
        <v>273.35999999999996</v>
      </c>
      <c r="O36" s="177">
        <f t="shared" ca="1" si="11"/>
        <v>87.239999999999981</v>
      </c>
      <c r="P36" s="177">
        <f t="shared" ca="1" si="12"/>
        <v>4.8499999999999988</v>
      </c>
      <c r="Q36" s="177">
        <f t="shared" ca="1" si="13"/>
        <v>0</v>
      </c>
      <c r="R36" s="178">
        <f t="shared" ca="1" si="14"/>
        <v>365.44999999999993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365.45</v>
      </c>
      <c r="I37" s="180">
        <f t="shared" ca="1" si="5"/>
        <v>273.36</v>
      </c>
      <c r="J37" s="177">
        <f t="shared" ca="1" si="6"/>
        <v>87.24</v>
      </c>
      <c r="K37" s="177">
        <f t="shared" ca="1" si="7"/>
        <v>4.8499999999999996</v>
      </c>
      <c r="L37" s="177">
        <f t="shared" ca="1" si="8"/>
        <v>0</v>
      </c>
      <c r="M37" s="178">
        <f t="shared" ca="1" si="9"/>
        <v>365.45000000000005</v>
      </c>
      <c r="N37" s="176">
        <f t="shared" ca="1" si="10"/>
        <v>273.35999999999996</v>
      </c>
      <c r="O37" s="177">
        <f t="shared" ca="1" si="11"/>
        <v>87.239999999999981</v>
      </c>
      <c r="P37" s="177">
        <f t="shared" ca="1" si="12"/>
        <v>4.8499999999999988</v>
      </c>
      <c r="Q37" s="177">
        <f t="shared" ca="1" si="13"/>
        <v>0</v>
      </c>
      <c r="R37" s="178">
        <f t="shared" ca="1" si="14"/>
        <v>365.44999999999993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365.45</v>
      </c>
      <c r="I38" s="180">
        <f t="shared" ca="1" si="5"/>
        <v>273.36</v>
      </c>
      <c r="J38" s="177">
        <f t="shared" ca="1" si="6"/>
        <v>87.24</v>
      </c>
      <c r="K38" s="177">
        <f t="shared" ca="1" si="7"/>
        <v>4.8499999999999996</v>
      </c>
      <c r="L38" s="177">
        <f t="shared" ca="1" si="8"/>
        <v>0</v>
      </c>
      <c r="M38" s="178">
        <f t="shared" ca="1" si="9"/>
        <v>365.45000000000005</v>
      </c>
      <c r="N38" s="176">
        <f t="shared" ca="1" si="10"/>
        <v>273.35999999999996</v>
      </c>
      <c r="O38" s="177">
        <f t="shared" ca="1" si="11"/>
        <v>87.239999999999981</v>
      </c>
      <c r="P38" s="177">
        <f t="shared" ca="1" si="12"/>
        <v>4.8499999999999988</v>
      </c>
      <c r="Q38" s="177">
        <f t="shared" ca="1" si="13"/>
        <v>0</v>
      </c>
      <c r="R38" s="178">
        <f t="shared" ca="1" si="14"/>
        <v>365.44999999999993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365.45</v>
      </c>
      <c r="I39" s="180">
        <f t="shared" ca="1" si="5"/>
        <v>273.36</v>
      </c>
      <c r="J39" s="177">
        <f t="shared" ca="1" si="6"/>
        <v>87.24</v>
      </c>
      <c r="K39" s="177">
        <f t="shared" ca="1" si="7"/>
        <v>4.8499999999999996</v>
      </c>
      <c r="L39" s="177">
        <f t="shared" ca="1" si="8"/>
        <v>0</v>
      </c>
      <c r="M39" s="178">
        <f t="shared" ca="1" si="9"/>
        <v>365.45000000000005</v>
      </c>
      <c r="N39" s="176">
        <f t="shared" ca="1" si="10"/>
        <v>273.35999999999996</v>
      </c>
      <c r="O39" s="177">
        <f t="shared" ca="1" si="11"/>
        <v>87.239999999999981</v>
      </c>
      <c r="P39" s="177">
        <f t="shared" ca="1" si="12"/>
        <v>4.8499999999999988</v>
      </c>
      <c r="Q39" s="177">
        <f t="shared" ca="1" si="13"/>
        <v>0</v>
      </c>
      <c r="R39" s="178">
        <f t="shared" ca="1" si="14"/>
        <v>365.44999999999993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365.45</v>
      </c>
      <c r="I40" s="180">
        <f t="shared" ca="1" si="5"/>
        <v>273.36</v>
      </c>
      <c r="J40" s="177">
        <f t="shared" ca="1" si="6"/>
        <v>87.24</v>
      </c>
      <c r="K40" s="177">
        <f t="shared" ca="1" si="7"/>
        <v>4.8499999999999996</v>
      </c>
      <c r="L40" s="177">
        <f t="shared" ca="1" si="8"/>
        <v>0</v>
      </c>
      <c r="M40" s="178">
        <f t="shared" ca="1" si="9"/>
        <v>365.45000000000005</v>
      </c>
      <c r="N40" s="176">
        <f t="shared" ca="1" si="10"/>
        <v>273.35999999999996</v>
      </c>
      <c r="O40" s="177">
        <f t="shared" ca="1" si="11"/>
        <v>87.239999999999981</v>
      </c>
      <c r="P40" s="177">
        <f t="shared" ca="1" si="12"/>
        <v>4.8499999999999988</v>
      </c>
      <c r="Q40" s="177">
        <f t="shared" ca="1" si="13"/>
        <v>0</v>
      </c>
      <c r="R40" s="178">
        <f t="shared" ca="1" si="14"/>
        <v>365.44999999999993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365.45</v>
      </c>
      <c r="I41" s="180">
        <f t="shared" ca="1" si="5"/>
        <v>273.36</v>
      </c>
      <c r="J41" s="177">
        <f t="shared" ca="1" si="6"/>
        <v>87.24</v>
      </c>
      <c r="K41" s="177">
        <f t="shared" ca="1" si="7"/>
        <v>4.8499999999999996</v>
      </c>
      <c r="L41" s="177">
        <f t="shared" ca="1" si="8"/>
        <v>0</v>
      </c>
      <c r="M41" s="178">
        <f t="shared" ca="1" si="9"/>
        <v>365.45000000000005</v>
      </c>
      <c r="N41" s="176">
        <f t="shared" ca="1" si="10"/>
        <v>273.35999999999996</v>
      </c>
      <c r="O41" s="177">
        <f t="shared" ca="1" si="11"/>
        <v>87.239999999999981</v>
      </c>
      <c r="P41" s="177">
        <f t="shared" ca="1" si="12"/>
        <v>4.8499999999999988</v>
      </c>
      <c r="Q41" s="177">
        <f t="shared" ca="1" si="13"/>
        <v>0</v>
      </c>
      <c r="R41" s="178">
        <f t="shared" ca="1" si="14"/>
        <v>365.44999999999993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365.45</v>
      </c>
      <c r="I42" s="180">
        <f t="shared" ca="1" si="5"/>
        <v>273.36</v>
      </c>
      <c r="J42" s="177">
        <f t="shared" ca="1" si="6"/>
        <v>87.24</v>
      </c>
      <c r="K42" s="177">
        <f t="shared" ca="1" si="7"/>
        <v>4.8499999999999996</v>
      </c>
      <c r="L42" s="177">
        <f t="shared" ca="1" si="8"/>
        <v>0</v>
      </c>
      <c r="M42" s="178">
        <f t="shared" ca="1" si="9"/>
        <v>365.45000000000005</v>
      </c>
      <c r="N42" s="176">
        <f t="shared" ca="1" si="10"/>
        <v>273.35999999999996</v>
      </c>
      <c r="O42" s="177">
        <f t="shared" ca="1" si="11"/>
        <v>87.239999999999981</v>
      </c>
      <c r="P42" s="177">
        <f t="shared" ca="1" si="12"/>
        <v>4.8499999999999988</v>
      </c>
      <c r="Q42" s="177">
        <f t="shared" ca="1" si="13"/>
        <v>0</v>
      </c>
      <c r="R42" s="178">
        <f t="shared" ca="1" si="14"/>
        <v>365.44999999999993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365.45</v>
      </c>
      <c r="I43" s="180">
        <f t="shared" ca="1" si="5"/>
        <v>273.36</v>
      </c>
      <c r="J43" s="177">
        <f t="shared" ca="1" si="6"/>
        <v>87.24</v>
      </c>
      <c r="K43" s="177">
        <f t="shared" ca="1" si="7"/>
        <v>4.8499999999999996</v>
      </c>
      <c r="L43" s="177">
        <f t="shared" ca="1" si="8"/>
        <v>0</v>
      </c>
      <c r="M43" s="178">
        <f t="shared" ca="1" si="9"/>
        <v>365.45000000000005</v>
      </c>
      <c r="N43" s="176">
        <f t="shared" ca="1" si="10"/>
        <v>273.35999999999996</v>
      </c>
      <c r="O43" s="177">
        <f t="shared" ca="1" si="11"/>
        <v>87.239999999999981</v>
      </c>
      <c r="P43" s="177">
        <f t="shared" ca="1" si="12"/>
        <v>4.8499999999999988</v>
      </c>
      <c r="Q43" s="177">
        <f t="shared" ca="1" si="13"/>
        <v>0</v>
      </c>
      <c r="R43" s="178">
        <f t="shared" ca="1" si="14"/>
        <v>365.44999999999993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365.45</v>
      </c>
      <c r="I44" s="180">
        <f t="shared" ca="1" si="5"/>
        <v>273.36</v>
      </c>
      <c r="J44" s="177">
        <f t="shared" ca="1" si="6"/>
        <v>87.24</v>
      </c>
      <c r="K44" s="177">
        <f t="shared" ca="1" si="7"/>
        <v>4.8499999999999996</v>
      </c>
      <c r="L44" s="177">
        <f t="shared" ca="1" si="8"/>
        <v>0</v>
      </c>
      <c r="M44" s="178">
        <f t="shared" ca="1" si="9"/>
        <v>365.45000000000005</v>
      </c>
      <c r="N44" s="176">
        <f t="shared" ca="1" si="10"/>
        <v>273.35999999999996</v>
      </c>
      <c r="O44" s="177">
        <f t="shared" ca="1" si="11"/>
        <v>87.239999999999981</v>
      </c>
      <c r="P44" s="177">
        <f t="shared" ca="1" si="12"/>
        <v>4.8499999999999988</v>
      </c>
      <c r="Q44" s="177">
        <f t="shared" ca="1" si="13"/>
        <v>0</v>
      </c>
      <c r="R44" s="178">
        <f t="shared" ca="1" si="14"/>
        <v>365.44999999999993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365.45</v>
      </c>
      <c r="I45" s="180">
        <f t="shared" ca="1" si="5"/>
        <v>273.36</v>
      </c>
      <c r="J45" s="177">
        <f t="shared" ca="1" si="6"/>
        <v>87.24</v>
      </c>
      <c r="K45" s="177">
        <f t="shared" ca="1" si="7"/>
        <v>4.8499999999999996</v>
      </c>
      <c r="L45" s="177">
        <f t="shared" ca="1" si="8"/>
        <v>0</v>
      </c>
      <c r="M45" s="178">
        <f t="shared" ca="1" si="9"/>
        <v>365.45000000000005</v>
      </c>
      <c r="N45" s="176">
        <f t="shared" ca="1" si="10"/>
        <v>273.35999999999996</v>
      </c>
      <c r="O45" s="177">
        <f t="shared" ca="1" si="11"/>
        <v>87.239999999999981</v>
      </c>
      <c r="P45" s="177">
        <f t="shared" ca="1" si="12"/>
        <v>4.8499999999999988</v>
      </c>
      <c r="Q45" s="177">
        <f t="shared" ca="1" si="13"/>
        <v>0</v>
      </c>
      <c r="R45" s="178">
        <f t="shared" ca="1" si="14"/>
        <v>365.44999999999993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365.45</v>
      </c>
      <c r="I46" s="180">
        <f t="shared" ca="1" si="5"/>
        <v>273.36</v>
      </c>
      <c r="J46" s="177">
        <f t="shared" ca="1" si="6"/>
        <v>87.24</v>
      </c>
      <c r="K46" s="177">
        <f t="shared" ca="1" si="7"/>
        <v>4.8499999999999996</v>
      </c>
      <c r="L46" s="177">
        <f t="shared" ca="1" si="8"/>
        <v>0</v>
      </c>
      <c r="M46" s="178">
        <f t="shared" ca="1" si="9"/>
        <v>365.45000000000005</v>
      </c>
      <c r="N46" s="176">
        <f t="shared" ca="1" si="10"/>
        <v>273.35999999999996</v>
      </c>
      <c r="O46" s="177">
        <f t="shared" ca="1" si="11"/>
        <v>87.239999999999981</v>
      </c>
      <c r="P46" s="177">
        <f t="shared" ca="1" si="12"/>
        <v>4.8499999999999988</v>
      </c>
      <c r="Q46" s="177">
        <f t="shared" ca="1" si="13"/>
        <v>0</v>
      </c>
      <c r="R46" s="178">
        <f t="shared" ca="1" si="14"/>
        <v>365.44999999999993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365.45</v>
      </c>
      <c r="I47" s="180">
        <f t="shared" ca="1" si="5"/>
        <v>273.36</v>
      </c>
      <c r="J47" s="177">
        <f t="shared" ca="1" si="6"/>
        <v>87.24</v>
      </c>
      <c r="K47" s="177">
        <f t="shared" ca="1" si="7"/>
        <v>4.8499999999999996</v>
      </c>
      <c r="L47" s="177">
        <f t="shared" ca="1" si="8"/>
        <v>0</v>
      </c>
      <c r="M47" s="178">
        <f t="shared" ca="1" si="9"/>
        <v>365.45000000000005</v>
      </c>
      <c r="N47" s="176">
        <f t="shared" ca="1" si="10"/>
        <v>273.35999999999996</v>
      </c>
      <c r="O47" s="177">
        <f t="shared" ca="1" si="11"/>
        <v>87.239999999999981</v>
      </c>
      <c r="P47" s="177">
        <f t="shared" ca="1" si="12"/>
        <v>4.8499999999999988</v>
      </c>
      <c r="Q47" s="177">
        <f t="shared" ca="1" si="13"/>
        <v>0</v>
      </c>
      <c r="R47" s="178">
        <f t="shared" ca="1" si="14"/>
        <v>365.44999999999993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365.45</v>
      </c>
      <c r="I48" s="180">
        <f t="shared" ca="1" si="5"/>
        <v>273.36</v>
      </c>
      <c r="J48" s="177">
        <f t="shared" ca="1" si="6"/>
        <v>87.24</v>
      </c>
      <c r="K48" s="177">
        <f t="shared" ca="1" si="7"/>
        <v>4.8499999999999996</v>
      </c>
      <c r="L48" s="177">
        <f t="shared" ca="1" si="8"/>
        <v>0</v>
      </c>
      <c r="M48" s="178">
        <f t="shared" ca="1" si="9"/>
        <v>365.45000000000005</v>
      </c>
      <c r="N48" s="176">
        <f t="shared" ca="1" si="10"/>
        <v>273.35999999999996</v>
      </c>
      <c r="O48" s="177">
        <f t="shared" ca="1" si="11"/>
        <v>87.239999999999981</v>
      </c>
      <c r="P48" s="177">
        <f t="shared" ca="1" si="12"/>
        <v>4.8499999999999988</v>
      </c>
      <c r="Q48" s="177">
        <f t="shared" ca="1" si="13"/>
        <v>0</v>
      </c>
      <c r="R48" s="178">
        <f t="shared" ca="1" si="14"/>
        <v>365.44999999999993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365.45</v>
      </c>
      <c r="I49" s="180">
        <f t="shared" ca="1" si="5"/>
        <v>273.36</v>
      </c>
      <c r="J49" s="177">
        <f t="shared" ca="1" si="6"/>
        <v>87.24</v>
      </c>
      <c r="K49" s="177">
        <f t="shared" ca="1" si="7"/>
        <v>4.8499999999999996</v>
      </c>
      <c r="L49" s="177">
        <f t="shared" ca="1" si="8"/>
        <v>0</v>
      </c>
      <c r="M49" s="178">
        <f t="shared" ca="1" si="9"/>
        <v>365.45000000000005</v>
      </c>
      <c r="N49" s="176">
        <f t="shared" ca="1" si="10"/>
        <v>273.35999999999996</v>
      </c>
      <c r="O49" s="177">
        <f t="shared" ca="1" si="11"/>
        <v>87.239999999999981</v>
      </c>
      <c r="P49" s="177">
        <f t="shared" ca="1" si="12"/>
        <v>4.8499999999999988</v>
      </c>
      <c r="Q49" s="177">
        <f t="shared" ca="1" si="13"/>
        <v>0</v>
      </c>
      <c r="R49" s="178">
        <f t="shared" ca="1" si="14"/>
        <v>365.44999999999993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365.45</v>
      </c>
      <c r="I50" s="180">
        <f t="shared" ca="1" si="5"/>
        <v>273.36</v>
      </c>
      <c r="J50" s="177">
        <f t="shared" ca="1" si="6"/>
        <v>87.24</v>
      </c>
      <c r="K50" s="177">
        <f t="shared" ca="1" si="7"/>
        <v>4.8499999999999996</v>
      </c>
      <c r="L50" s="177">
        <f t="shared" ca="1" si="8"/>
        <v>0</v>
      </c>
      <c r="M50" s="178">
        <f t="shared" ca="1" si="9"/>
        <v>365.45000000000005</v>
      </c>
      <c r="N50" s="176">
        <f t="shared" ca="1" si="10"/>
        <v>273.35999999999996</v>
      </c>
      <c r="O50" s="177">
        <f t="shared" ca="1" si="11"/>
        <v>87.239999999999981</v>
      </c>
      <c r="P50" s="177">
        <f t="shared" ca="1" si="12"/>
        <v>4.8499999999999988</v>
      </c>
      <c r="Q50" s="177">
        <f t="shared" ca="1" si="13"/>
        <v>0</v>
      </c>
      <c r="R50" s="178">
        <f t="shared" ca="1" si="14"/>
        <v>365.44999999999993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365.45</v>
      </c>
      <c r="I51" s="180">
        <f t="shared" ca="1" si="5"/>
        <v>273.36</v>
      </c>
      <c r="J51" s="177">
        <f t="shared" ca="1" si="6"/>
        <v>87.24</v>
      </c>
      <c r="K51" s="177">
        <f t="shared" ca="1" si="7"/>
        <v>4.8499999999999996</v>
      </c>
      <c r="L51" s="177">
        <f t="shared" ca="1" si="8"/>
        <v>0</v>
      </c>
      <c r="M51" s="178">
        <f t="shared" ca="1" si="9"/>
        <v>365.45000000000005</v>
      </c>
      <c r="N51" s="176">
        <f t="shared" ca="1" si="10"/>
        <v>273.35999999999996</v>
      </c>
      <c r="O51" s="177">
        <f t="shared" ca="1" si="11"/>
        <v>87.239999999999981</v>
      </c>
      <c r="P51" s="177">
        <f t="shared" ca="1" si="12"/>
        <v>4.8499999999999988</v>
      </c>
      <c r="Q51" s="177">
        <f t="shared" ca="1" si="13"/>
        <v>0</v>
      </c>
      <c r="R51" s="178">
        <f t="shared" ca="1" si="14"/>
        <v>365.44999999999993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365.45</v>
      </c>
      <c r="I52" s="180">
        <f t="shared" ca="1" si="5"/>
        <v>273.36</v>
      </c>
      <c r="J52" s="177">
        <f t="shared" ca="1" si="6"/>
        <v>87.24</v>
      </c>
      <c r="K52" s="177">
        <f t="shared" ca="1" si="7"/>
        <v>4.8499999999999996</v>
      </c>
      <c r="L52" s="177">
        <f t="shared" ca="1" si="8"/>
        <v>0</v>
      </c>
      <c r="M52" s="178">
        <f t="shared" ca="1" si="9"/>
        <v>365.45000000000005</v>
      </c>
      <c r="N52" s="176">
        <f t="shared" ca="1" si="10"/>
        <v>273.35999999999996</v>
      </c>
      <c r="O52" s="177">
        <f t="shared" ca="1" si="11"/>
        <v>87.239999999999981</v>
      </c>
      <c r="P52" s="177">
        <f t="shared" ca="1" si="12"/>
        <v>4.8499999999999988</v>
      </c>
      <c r="Q52" s="177">
        <f t="shared" ca="1" si="13"/>
        <v>0</v>
      </c>
      <c r="R52" s="178">
        <f t="shared" ca="1" si="14"/>
        <v>365.44999999999993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365.45</v>
      </c>
      <c r="I53" s="180">
        <f t="shared" ca="1" si="5"/>
        <v>273.36</v>
      </c>
      <c r="J53" s="177">
        <f t="shared" ca="1" si="6"/>
        <v>87.24</v>
      </c>
      <c r="K53" s="177">
        <f t="shared" ca="1" si="7"/>
        <v>4.8499999999999996</v>
      </c>
      <c r="L53" s="177">
        <f t="shared" ca="1" si="8"/>
        <v>0</v>
      </c>
      <c r="M53" s="178">
        <f t="shared" ca="1" si="9"/>
        <v>365.45000000000005</v>
      </c>
      <c r="N53" s="176">
        <f t="shared" ca="1" si="10"/>
        <v>273.35999999999996</v>
      </c>
      <c r="O53" s="177">
        <f t="shared" ca="1" si="11"/>
        <v>87.239999999999981</v>
      </c>
      <c r="P53" s="177">
        <f t="shared" ca="1" si="12"/>
        <v>4.8499999999999988</v>
      </c>
      <c r="Q53" s="177">
        <f t="shared" ca="1" si="13"/>
        <v>0</v>
      </c>
      <c r="R53" s="178">
        <f t="shared" ca="1" si="14"/>
        <v>365.44999999999993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365.45</v>
      </c>
      <c r="I54" s="180">
        <f t="shared" ca="1" si="5"/>
        <v>273.36</v>
      </c>
      <c r="J54" s="177">
        <f t="shared" ca="1" si="6"/>
        <v>87.24</v>
      </c>
      <c r="K54" s="177">
        <f t="shared" ca="1" si="7"/>
        <v>4.8499999999999996</v>
      </c>
      <c r="L54" s="177">
        <f t="shared" ca="1" si="8"/>
        <v>0</v>
      </c>
      <c r="M54" s="178">
        <f t="shared" ca="1" si="9"/>
        <v>365.45000000000005</v>
      </c>
      <c r="N54" s="176">
        <f t="shared" ca="1" si="10"/>
        <v>273.35999999999996</v>
      </c>
      <c r="O54" s="177">
        <f t="shared" ca="1" si="11"/>
        <v>87.239999999999981</v>
      </c>
      <c r="P54" s="177">
        <f t="shared" ca="1" si="12"/>
        <v>4.8499999999999988</v>
      </c>
      <c r="Q54" s="177">
        <f t="shared" ca="1" si="13"/>
        <v>0</v>
      </c>
      <c r="R54" s="178">
        <f t="shared" ca="1" si="14"/>
        <v>365.44999999999993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365.45</v>
      </c>
      <c r="I55" s="180">
        <f t="shared" ca="1" si="5"/>
        <v>273.36</v>
      </c>
      <c r="J55" s="177">
        <f t="shared" ca="1" si="6"/>
        <v>87.24</v>
      </c>
      <c r="K55" s="177">
        <f t="shared" ca="1" si="7"/>
        <v>4.8499999999999996</v>
      </c>
      <c r="L55" s="177">
        <f t="shared" ca="1" si="8"/>
        <v>0</v>
      </c>
      <c r="M55" s="178">
        <f t="shared" ca="1" si="9"/>
        <v>365.45000000000005</v>
      </c>
      <c r="N55" s="176">
        <f t="shared" ca="1" si="10"/>
        <v>273.35999999999996</v>
      </c>
      <c r="O55" s="177">
        <f t="shared" ca="1" si="11"/>
        <v>87.239999999999981</v>
      </c>
      <c r="P55" s="177">
        <f t="shared" ca="1" si="12"/>
        <v>4.8499999999999988</v>
      </c>
      <c r="Q55" s="177">
        <f t="shared" ca="1" si="13"/>
        <v>0</v>
      </c>
      <c r="R55" s="178">
        <f t="shared" ca="1" si="14"/>
        <v>365.44999999999993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365.45</v>
      </c>
      <c r="I56" s="180">
        <f t="shared" ca="1" si="5"/>
        <v>273.36</v>
      </c>
      <c r="J56" s="177">
        <f t="shared" ca="1" si="6"/>
        <v>87.24</v>
      </c>
      <c r="K56" s="177">
        <f t="shared" ca="1" si="7"/>
        <v>4.8499999999999996</v>
      </c>
      <c r="L56" s="177">
        <f t="shared" ca="1" si="8"/>
        <v>0</v>
      </c>
      <c r="M56" s="178">
        <f t="shared" ca="1" si="9"/>
        <v>365.45000000000005</v>
      </c>
      <c r="N56" s="176">
        <f t="shared" ca="1" si="10"/>
        <v>273.35999999999996</v>
      </c>
      <c r="O56" s="177">
        <f t="shared" ca="1" si="11"/>
        <v>87.239999999999981</v>
      </c>
      <c r="P56" s="177">
        <f t="shared" ca="1" si="12"/>
        <v>4.8499999999999988</v>
      </c>
      <c r="Q56" s="177">
        <f t="shared" ca="1" si="13"/>
        <v>0</v>
      </c>
      <c r="R56" s="178">
        <f t="shared" ca="1" si="14"/>
        <v>365.44999999999993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365.45</v>
      </c>
      <c r="I57" s="180">
        <f t="shared" ca="1" si="5"/>
        <v>273.36</v>
      </c>
      <c r="J57" s="177">
        <f t="shared" ca="1" si="6"/>
        <v>87.24</v>
      </c>
      <c r="K57" s="177">
        <f t="shared" ca="1" si="7"/>
        <v>4.8499999999999996</v>
      </c>
      <c r="L57" s="177">
        <f t="shared" ca="1" si="8"/>
        <v>0</v>
      </c>
      <c r="M57" s="178">
        <f t="shared" ca="1" si="9"/>
        <v>365.45000000000005</v>
      </c>
      <c r="N57" s="176">
        <f t="shared" ca="1" si="10"/>
        <v>273.35999999999996</v>
      </c>
      <c r="O57" s="177">
        <f t="shared" ca="1" si="11"/>
        <v>87.239999999999981</v>
      </c>
      <c r="P57" s="177">
        <f t="shared" ca="1" si="12"/>
        <v>4.8499999999999988</v>
      </c>
      <c r="Q57" s="177">
        <f t="shared" ca="1" si="13"/>
        <v>0</v>
      </c>
      <c r="R57" s="178">
        <f t="shared" ca="1" si="14"/>
        <v>365.44999999999993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365.45</v>
      </c>
      <c r="I58" s="180">
        <f t="shared" ca="1" si="5"/>
        <v>273.36</v>
      </c>
      <c r="J58" s="177">
        <f t="shared" ca="1" si="6"/>
        <v>87.24</v>
      </c>
      <c r="K58" s="177">
        <f t="shared" ca="1" si="7"/>
        <v>4.8499999999999996</v>
      </c>
      <c r="L58" s="177">
        <f t="shared" ca="1" si="8"/>
        <v>0</v>
      </c>
      <c r="M58" s="178">
        <f t="shared" ca="1" si="9"/>
        <v>365.45000000000005</v>
      </c>
      <c r="N58" s="176">
        <f t="shared" ca="1" si="10"/>
        <v>273.35999999999996</v>
      </c>
      <c r="O58" s="177">
        <f t="shared" ca="1" si="11"/>
        <v>87.239999999999981</v>
      </c>
      <c r="P58" s="177">
        <f t="shared" ca="1" si="12"/>
        <v>4.8499999999999988</v>
      </c>
      <c r="Q58" s="177">
        <f t="shared" ca="1" si="13"/>
        <v>0</v>
      </c>
      <c r="R58" s="178">
        <f t="shared" ca="1" si="14"/>
        <v>365.44999999999993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365.45</v>
      </c>
      <c r="I59" s="180">
        <f t="shared" ca="1" si="5"/>
        <v>273.36</v>
      </c>
      <c r="J59" s="177">
        <f t="shared" ca="1" si="6"/>
        <v>87.24</v>
      </c>
      <c r="K59" s="177">
        <f t="shared" ca="1" si="7"/>
        <v>4.8499999999999996</v>
      </c>
      <c r="L59" s="177">
        <f t="shared" ca="1" si="8"/>
        <v>0</v>
      </c>
      <c r="M59" s="178">
        <f t="shared" ca="1" si="9"/>
        <v>365.45000000000005</v>
      </c>
      <c r="N59" s="176">
        <f t="shared" ca="1" si="10"/>
        <v>273.35999999999996</v>
      </c>
      <c r="O59" s="177">
        <f t="shared" ca="1" si="11"/>
        <v>87.239999999999981</v>
      </c>
      <c r="P59" s="177">
        <f t="shared" ca="1" si="12"/>
        <v>4.8499999999999988</v>
      </c>
      <c r="Q59" s="177">
        <f t="shared" ca="1" si="13"/>
        <v>0</v>
      </c>
      <c r="R59" s="178">
        <f t="shared" ca="1" si="14"/>
        <v>365.44999999999993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365.45</v>
      </c>
      <c r="I60" s="180">
        <f t="shared" ca="1" si="5"/>
        <v>273.36</v>
      </c>
      <c r="J60" s="177">
        <f t="shared" ca="1" si="6"/>
        <v>87.24</v>
      </c>
      <c r="K60" s="177">
        <f t="shared" ca="1" si="7"/>
        <v>4.8499999999999996</v>
      </c>
      <c r="L60" s="177">
        <f t="shared" ca="1" si="8"/>
        <v>0</v>
      </c>
      <c r="M60" s="178">
        <f t="shared" ca="1" si="9"/>
        <v>365.45000000000005</v>
      </c>
      <c r="N60" s="176">
        <f t="shared" ca="1" si="10"/>
        <v>273.35999999999996</v>
      </c>
      <c r="O60" s="177">
        <f t="shared" ca="1" si="11"/>
        <v>87.239999999999981</v>
      </c>
      <c r="P60" s="177">
        <f t="shared" ca="1" si="12"/>
        <v>4.8499999999999988</v>
      </c>
      <c r="Q60" s="177">
        <f t="shared" ca="1" si="13"/>
        <v>0</v>
      </c>
      <c r="R60" s="178">
        <f t="shared" ca="1" si="14"/>
        <v>365.44999999999993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365.45</v>
      </c>
      <c r="I61" s="180">
        <f t="shared" ca="1" si="5"/>
        <v>273.36</v>
      </c>
      <c r="J61" s="177">
        <f t="shared" ca="1" si="6"/>
        <v>87.24</v>
      </c>
      <c r="K61" s="177">
        <f t="shared" ca="1" si="7"/>
        <v>4.8499999999999996</v>
      </c>
      <c r="L61" s="177">
        <f t="shared" ca="1" si="8"/>
        <v>0</v>
      </c>
      <c r="M61" s="178">
        <f t="shared" ca="1" si="9"/>
        <v>365.45000000000005</v>
      </c>
      <c r="N61" s="176">
        <f t="shared" ca="1" si="10"/>
        <v>273.35999999999996</v>
      </c>
      <c r="O61" s="177">
        <f t="shared" ca="1" si="11"/>
        <v>87.239999999999981</v>
      </c>
      <c r="P61" s="177">
        <f t="shared" ca="1" si="12"/>
        <v>4.8499999999999988</v>
      </c>
      <c r="Q61" s="177">
        <f t="shared" ca="1" si="13"/>
        <v>0</v>
      </c>
      <c r="R61" s="178">
        <f t="shared" ca="1" si="14"/>
        <v>365.44999999999993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365.45</v>
      </c>
      <c r="I62" s="180">
        <f t="shared" ca="1" si="5"/>
        <v>273.36</v>
      </c>
      <c r="J62" s="177">
        <f t="shared" ca="1" si="6"/>
        <v>87.24</v>
      </c>
      <c r="K62" s="177">
        <f t="shared" ca="1" si="7"/>
        <v>4.8499999999999996</v>
      </c>
      <c r="L62" s="177">
        <f t="shared" ca="1" si="8"/>
        <v>0</v>
      </c>
      <c r="M62" s="178">
        <f t="shared" ca="1" si="9"/>
        <v>365.45000000000005</v>
      </c>
      <c r="N62" s="176">
        <f t="shared" ca="1" si="10"/>
        <v>273.35999999999996</v>
      </c>
      <c r="O62" s="177">
        <f t="shared" ca="1" si="11"/>
        <v>87.239999999999981</v>
      </c>
      <c r="P62" s="177">
        <f t="shared" ca="1" si="12"/>
        <v>4.8499999999999988</v>
      </c>
      <c r="Q62" s="177">
        <f t="shared" ca="1" si="13"/>
        <v>0</v>
      </c>
      <c r="R62" s="178">
        <f t="shared" ca="1" si="14"/>
        <v>365.44999999999993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367.06</v>
      </c>
      <c r="I63" s="180">
        <f t="shared" ca="1" si="5"/>
        <v>275.05</v>
      </c>
      <c r="J63" s="177">
        <f t="shared" ca="1" si="6"/>
        <v>87.16</v>
      </c>
      <c r="K63" s="177">
        <f t="shared" ca="1" si="7"/>
        <v>4.84</v>
      </c>
      <c r="L63" s="177">
        <f t="shared" ca="1" si="8"/>
        <v>0</v>
      </c>
      <c r="M63" s="178">
        <f t="shared" ca="1" si="9"/>
        <v>367.05</v>
      </c>
      <c r="N63" s="176">
        <f t="shared" ca="1" si="10"/>
        <v>275.05749352949192</v>
      </c>
      <c r="O63" s="177">
        <f t="shared" ca="1" si="11"/>
        <v>87.162374608363976</v>
      </c>
      <c r="P63" s="177">
        <f t="shared" ca="1" si="12"/>
        <v>4.8401318621441218</v>
      </c>
      <c r="Q63" s="177">
        <f t="shared" ca="1" si="13"/>
        <v>0</v>
      </c>
      <c r="R63" s="178">
        <f t="shared" ca="1" si="14"/>
        <v>367.06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386.43</v>
      </c>
      <c r="I64" s="180">
        <f t="shared" ca="1" si="5"/>
        <v>294.42</v>
      </c>
      <c r="J64" s="177">
        <f t="shared" ca="1" si="6"/>
        <v>87.16</v>
      </c>
      <c r="K64" s="177">
        <f t="shared" ca="1" si="7"/>
        <v>4.84</v>
      </c>
      <c r="L64" s="177">
        <f t="shared" ca="1" si="8"/>
        <v>0</v>
      </c>
      <c r="M64" s="178">
        <f t="shared" ca="1" si="9"/>
        <v>386.42</v>
      </c>
      <c r="N64" s="176">
        <f t="shared" ca="1" si="10"/>
        <v>294.42761917085039</v>
      </c>
      <c r="O64" s="177">
        <f t="shared" ca="1" si="11"/>
        <v>87.162255576833488</v>
      </c>
      <c r="P64" s="177">
        <f t="shared" ca="1" si="12"/>
        <v>4.8401252523161329</v>
      </c>
      <c r="Q64" s="177">
        <f t="shared" ca="1" si="13"/>
        <v>0</v>
      </c>
      <c r="R64" s="178">
        <f t="shared" ca="1" si="14"/>
        <v>386.43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415.49</v>
      </c>
      <c r="I65" s="180">
        <f t="shared" ca="1" si="5"/>
        <v>323.48</v>
      </c>
      <c r="J65" s="177">
        <f t="shared" ca="1" si="6"/>
        <v>87.17</v>
      </c>
      <c r="K65" s="177">
        <f t="shared" ca="1" si="7"/>
        <v>4.84</v>
      </c>
      <c r="L65" s="177">
        <f t="shared" ca="1" si="8"/>
        <v>0</v>
      </c>
      <c r="M65" s="178">
        <f t="shared" ca="1" si="9"/>
        <v>415.49</v>
      </c>
      <c r="N65" s="176">
        <f t="shared" ca="1" si="10"/>
        <v>323.48</v>
      </c>
      <c r="O65" s="177">
        <f t="shared" ca="1" si="11"/>
        <v>87.17</v>
      </c>
      <c r="P65" s="177">
        <f t="shared" ca="1" si="12"/>
        <v>4.84</v>
      </c>
      <c r="Q65" s="177">
        <f t="shared" ca="1" si="13"/>
        <v>0</v>
      </c>
      <c r="R65" s="178">
        <f t="shared" ca="1" si="14"/>
        <v>415.49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423.23</v>
      </c>
      <c r="I66" s="180">
        <f t="shared" ca="1" si="5"/>
        <v>331.22</v>
      </c>
      <c r="J66" s="177">
        <f t="shared" ca="1" si="6"/>
        <v>87.16</v>
      </c>
      <c r="K66" s="177">
        <f t="shared" ca="1" si="7"/>
        <v>4.84</v>
      </c>
      <c r="L66" s="177">
        <f t="shared" ca="1" si="8"/>
        <v>0</v>
      </c>
      <c r="M66" s="178">
        <f t="shared" ca="1" si="9"/>
        <v>423.21999999999997</v>
      </c>
      <c r="N66" s="176">
        <f t="shared" ca="1" si="10"/>
        <v>331.22782618968864</v>
      </c>
      <c r="O66" s="177">
        <f t="shared" ca="1" si="11"/>
        <v>87.162059448986355</v>
      </c>
      <c r="P66" s="177">
        <f t="shared" ca="1" si="12"/>
        <v>4.8401143613250799</v>
      </c>
      <c r="Q66" s="177">
        <f t="shared" ca="1" si="13"/>
        <v>0</v>
      </c>
      <c r="R66" s="178">
        <f t="shared" ca="1" si="14"/>
        <v>423.23000000000008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424.2</v>
      </c>
      <c r="I67" s="180">
        <f t="shared" ca="1" si="5"/>
        <v>332.19</v>
      </c>
      <c r="J67" s="177">
        <f t="shared" ca="1" si="6"/>
        <v>87.16</v>
      </c>
      <c r="K67" s="177">
        <f t="shared" ca="1" si="7"/>
        <v>4.84</v>
      </c>
      <c r="L67" s="177">
        <f t="shared" ca="1" si="8"/>
        <v>0</v>
      </c>
      <c r="M67" s="178">
        <f t="shared" ca="1" si="9"/>
        <v>424.19</v>
      </c>
      <c r="N67" s="176">
        <f t="shared" ca="1" si="10"/>
        <v>332.19783116056482</v>
      </c>
      <c r="O67" s="177">
        <f t="shared" ca="1" si="11"/>
        <v>87.162054739621396</v>
      </c>
      <c r="P67" s="177">
        <f t="shared" ca="1" si="12"/>
        <v>4.8401140998137624</v>
      </c>
      <c r="Q67" s="177">
        <f t="shared" ca="1" si="13"/>
        <v>0</v>
      </c>
      <c r="R67" s="178">
        <f t="shared" ca="1" si="14"/>
        <v>424.2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450.35</v>
      </c>
      <c r="I68" s="180">
        <f t="shared" ref="I68:I98" ca="1" si="20">INDIRECT("BRPL_EOD!" &amp; $V$3 &amp; X68)</f>
        <v>358.34</v>
      </c>
      <c r="J68" s="177">
        <f t="shared" ref="J68:J98" ca="1" si="21">INDIRECT("BYPL_EOD!" &amp; $V$3 &amp; X68)</f>
        <v>87.16</v>
      </c>
      <c r="K68" s="177">
        <f t="shared" ref="K68:K98" ca="1" si="22">INDIRECT("TPDDL_EOD!" &amp; $V$3 &amp; X68)</f>
        <v>4.84</v>
      </c>
      <c r="L68" s="177">
        <f t="shared" ref="L68:L98" ca="1" si="23">INDIRECT("NDMC_EOD!" &amp; $V$3 &amp; X68)</f>
        <v>0</v>
      </c>
      <c r="M68" s="178">
        <f t="shared" ref="M68:M98" ca="1" si="24">SUM(I68:L68)</f>
        <v>450.34</v>
      </c>
      <c r="N68" s="176">
        <f t="shared" ref="N68:N98" ca="1" si="25">INDIRECT("BRPL_ISGS_exbus!" &amp; $V$3 &amp; X68)</f>
        <v>358.3479570990807</v>
      </c>
      <c r="O68" s="177">
        <f t="shared" ref="O68:O98" ca="1" si="26">INDIRECT("BYPL_ISGS_exbus!" &amp; $V$3 &amp; X68)</f>
        <v>87.1619354265666</v>
      </c>
      <c r="P68" s="177">
        <f t="shared" ref="P68:P98" ca="1" si="27">INDIRECT("TPDDL_ISGS_exbus!" &amp; $V$3 &amp; X68)</f>
        <v>4.8401074743527115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450.34999999999997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524.92999999999995</v>
      </c>
      <c r="I69" s="180">
        <f t="shared" ca="1" si="20"/>
        <v>432.92</v>
      </c>
      <c r="J69" s="177">
        <f t="shared" ca="1" si="21"/>
        <v>87.17</v>
      </c>
      <c r="K69" s="177">
        <f t="shared" ca="1" si="22"/>
        <v>4.84</v>
      </c>
      <c r="L69" s="177">
        <f t="shared" ca="1" si="23"/>
        <v>0</v>
      </c>
      <c r="M69" s="178">
        <f t="shared" ca="1" si="24"/>
        <v>524.93000000000006</v>
      </c>
      <c r="N69" s="176">
        <f t="shared" ca="1" si="25"/>
        <v>432.9199999999999</v>
      </c>
      <c r="O69" s="177">
        <f t="shared" ca="1" si="26"/>
        <v>87.169999999999987</v>
      </c>
      <c r="P69" s="177">
        <f t="shared" ca="1" si="27"/>
        <v>4.839999999999999</v>
      </c>
      <c r="Q69" s="177">
        <f t="shared" ca="1" si="28"/>
        <v>0</v>
      </c>
      <c r="R69" s="178">
        <f t="shared" ca="1" si="29"/>
        <v>524.92999999999995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527.83000000000004</v>
      </c>
      <c r="I70" s="180">
        <f t="shared" ca="1" si="20"/>
        <v>435.82</v>
      </c>
      <c r="J70" s="177">
        <f t="shared" ca="1" si="21"/>
        <v>87.16</v>
      </c>
      <c r="K70" s="177">
        <f t="shared" ca="1" si="22"/>
        <v>4.84</v>
      </c>
      <c r="L70" s="177">
        <f t="shared" ca="1" si="23"/>
        <v>0</v>
      </c>
      <c r="M70" s="178">
        <f t="shared" ca="1" si="24"/>
        <v>527.82000000000005</v>
      </c>
      <c r="N70" s="176">
        <f t="shared" ca="1" si="25"/>
        <v>435.8282569815467</v>
      </c>
      <c r="O70" s="177">
        <f t="shared" ca="1" si="26"/>
        <v>87.161651320525934</v>
      </c>
      <c r="P70" s="177">
        <f t="shared" ca="1" si="27"/>
        <v>4.8400916979273232</v>
      </c>
      <c r="Q70" s="177">
        <f t="shared" ca="1" si="28"/>
        <v>0</v>
      </c>
      <c r="R70" s="178">
        <f t="shared" ca="1" si="29"/>
        <v>527.82999999999993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527.83000000000004</v>
      </c>
      <c r="I71" s="180">
        <f t="shared" ca="1" si="20"/>
        <v>435.82</v>
      </c>
      <c r="J71" s="177">
        <f t="shared" ca="1" si="21"/>
        <v>87.16</v>
      </c>
      <c r="K71" s="177">
        <f t="shared" ca="1" si="22"/>
        <v>4.84</v>
      </c>
      <c r="L71" s="177">
        <f t="shared" ca="1" si="23"/>
        <v>0</v>
      </c>
      <c r="M71" s="178">
        <f t="shared" ca="1" si="24"/>
        <v>527.82000000000005</v>
      </c>
      <c r="N71" s="176">
        <f t="shared" ca="1" si="25"/>
        <v>435.8282569815467</v>
      </c>
      <c r="O71" s="177">
        <f t="shared" ca="1" si="26"/>
        <v>87.161651320525934</v>
      </c>
      <c r="P71" s="177">
        <f t="shared" ca="1" si="27"/>
        <v>4.8400916979273232</v>
      </c>
      <c r="Q71" s="177">
        <f t="shared" ca="1" si="28"/>
        <v>0</v>
      </c>
      <c r="R71" s="178">
        <f t="shared" ca="1" si="29"/>
        <v>527.82999999999993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527.83000000000004</v>
      </c>
      <c r="I72" s="180">
        <f t="shared" ca="1" si="20"/>
        <v>435.82</v>
      </c>
      <c r="J72" s="177">
        <f t="shared" ca="1" si="21"/>
        <v>87.16</v>
      </c>
      <c r="K72" s="177">
        <f t="shared" ca="1" si="22"/>
        <v>4.84</v>
      </c>
      <c r="L72" s="177">
        <f t="shared" ca="1" si="23"/>
        <v>0</v>
      </c>
      <c r="M72" s="178">
        <f t="shared" ca="1" si="24"/>
        <v>527.82000000000005</v>
      </c>
      <c r="N72" s="176">
        <f t="shared" ca="1" si="25"/>
        <v>435.8282569815467</v>
      </c>
      <c r="O72" s="177">
        <f t="shared" ca="1" si="26"/>
        <v>87.161651320525934</v>
      </c>
      <c r="P72" s="177">
        <f t="shared" ca="1" si="27"/>
        <v>4.8400916979273232</v>
      </c>
      <c r="Q72" s="177">
        <f t="shared" ca="1" si="28"/>
        <v>0</v>
      </c>
      <c r="R72" s="178">
        <f t="shared" ca="1" si="29"/>
        <v>527.82999999999993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518.15</v>
      </c>
      <c r="I73" s="180">
        <f t="shared" ca="1" si="20"/>
        <v>426.14</v>
      </c>
      <c r="J73" s="177">
        <f t="shared" ca="1" si="21"/>
        <v>87.17</v>
      </c>
      <c r="K73" s="177">
        <f t="shared" ca="1" si="22"/>
        <v>4.84</v>
      </c>
      <c r="L73" s="177">
        <f t="shared" ca="1" si="23"/>
        <v>0</v>
      </c>
      <c r="M73" s="178">
        <f t="shared" ca="1" si="24"/>
        <v>518.15</v>
      </c>
      <c r="N73" s="176">
        <f t="shared" ca="1" si="25"/>
        <v>426.14</v>
      </c>
      <c r="O73" s="177">
        <f t="shared" ca="1" si="26"/>
        <v>87.17</v>
      </c>
      <c r="P73" s="177">
        <f t="shared" ca="1" si="27"/>
        <v>4.84</v>
      </c>
      <c r="Q73" s="177">
        <f t="shared" ca="1" si="28"/>
        <v>0</v>
      </c>
      <c r="R73" s="178">
        <f t="shared" ca="1" si="29"/>
        <v>518.15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527.83000000000004</v>
      </c>
      <c r="I74" s="180">
        <f t="shared" ca="1" si="20"/>
        <v>435.82</v>
      </c>
      <c r="J74" s="177">
        <f t="shared" ca="1" si="21"/>
        <v>87.16</v>
      </c>
      <c r="K74" s="177">
        <f t="shared" ca="1" si="22"/>
        <v>4.84</v>
      </c>
      <c r="L74" s="177">
        <f t="shared" ca="1" si="23"/>
        <v>0</v>
      </c>
      <c r="M74" s="178">
        <f t="shared" ca="1" si="24"/>
        <v>527.82000000000005</v>
      </c>
      <c r="N74" s="176">
        <f t="shared" ca="1" si="25"/>
        <v>435.8282569815467</v>
      </c>
      <c r="O74" s="177">
        <f t="shared" ca="1" si="26"/>
        <v>87.161651320525934</v>
      </c>
      <c r="P74" s="177">
        <f t="shared" ca="1" si="27"/>
        <v>4.8400916979273232</v>
      </c>
      <c r="Q74" s="177">
        <f t="shared" ca="1" si="28"/>
        <v>0</v>
      </c>
      <c r="R74" s="178">
        <f t="shared" ca="1" si="29"/>
        <v>527.82999999999993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556.89</v>
      </c>
      <c r="I75" s="180">
        <f t="shared" ca="1" si="20"/>
        <v>464.88</v>
      </c>
      <c r="J75" s="177">
        <f t="shared" ca="1" si="21"/>
        <v>87.17</v>
      </c>
      <c r="K75" s="177">
        <f t="shared" ca="1" si="22"/>
        <v>4.84</v>
      </c>
      <c r="L75" s="177">
        <f t="shared" ca="1" si="23"/>
        <v>0</v>
      </c>
      <c r="M75" s="178">
        <f t="shared" ca="1" si="24"/>
        <v>556.89</v>
      </c>
      <c r="N75" s="176">
        <f t="shared" ca="1" si="25"/>
        <v>464.88</v>
      </c>
      <c r="O75" s="177">
        <f t="shared" ca="1" si="26"/>
        <v>87.17</v>
      </c>
      <c r="P75" s="177">
        <f t="shared" ca="1" si="27"/>
        <v>4.84</v>
      </c>
      <c r="Q75" s="177">
        <f t="shared" ca="1" si="28"/>
        <v>0</v>
      </c>
      <c r="R75" s="178">
        <f t="shared" ca="1" si="29"/>
        <v>556.89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532.67999999999995</v>
      </c>
      <c r="I76" s="180">
        <f t="shared" ca="1" si="20"/>
        <v>440.67</v>
      </c>
      <c r="J76" s="177">
        <f t="shared" ca="1" si="21"/>
        <v>87.17</v>
      </c>
      <c r="K76" s="177">
        <f t="shared" ca="1" si="22"/>
        <v>4.84</v>
      </c>
      <c r="L76" s="177">
        <f t="shared" ca="1" si="23"/>
        <v>0</v>
      </c>
      <c r="M76" s="178">
        <f t="shared" ca="1" si="24"/>
        <v>532.68000000000006</v>
      </c>
      <c r="N76" s="176">
        <f t="shared" ca="1" si="25"/>
        <v>440.6699999999999</v>
      </c>
      <c r="O76" s="177">
        <f t="shared" ca="1" si="26"/>
        <v>87.169999999999987</v>
      </c>
      <c r="P76" s="177">
        <f t="shared" ca="1" si="27"/>
        <v>4.839999999999999</v>
      </c>
      <c r="Q76" s="177">
        <f t="shared" ca="1" si="28"/>
        <v>0</v>
      </c>
      <c r="R76" s="178">
        <f t="shared" ca="1" si="29"/>
        <v>532.67999999999995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527.83000000000004</v>
      </c>
      <c r="I77" s="180">
        <f t="shared" ca="1" si="20"/>
        <v>435.82</v>
      </c>
      <c r="J77" s="177">
        <f t="shared" ca="1" si="21"/>
        <v>87.16</v>
      </c>
      <c r="K77" s="177">
        <f t="shared" ca="1" si="22"/>
        <v>4.84</v>
      </c>
      <c r="L77" s="177">
        <f t="shared" ca="1" si="23"/>
        <v>0</v>
      </c>
      <c r="M77" s="178">
        <f t="shared" ca="1" si="24"/>
        <v>527.82000000000005</v>
      </c>
      <c r="N77" s="176">
        <f t="shared" ca="1" si="25"/>
        <v>435.8282569815467</v>
      </c>
      <c r="O77" s="177">
        <f t="shared" ca="1" si="26"/>
        <v>87.161651320525934</v>
      </c>
      <c r="P77" s="177">
        <f t="shared" ca="1" si="27"/>
        <v>4.8400916979273232</v>
      </c>
      <c r="Q77" s="177">
        <f t="shared" ca="1" si="28"/>
        <v>0</v>
      </c>
      <c r="R77" s="178">
        <f t="shared" ca="1" si="29"/>
        <v>527.82999999999993</v>
      </c>
      <c r="W77" s="47"/>
      <c r="X77" s="47">
        <v>77</v>
      </c>
    </row>
    <row r="78" spans="1:24">
      <c r="A78" s="62" t="s">
        <v>120</v>
      </c>
      <c r="B78" s="171">
        <f t="shared" ca="1" si="18"/>
        <v>643.65</v>
      </c>
      <c r="C78" s="176">
        <f t="shared" ca="1" si="19"/>
        <v>478.11746007086163</v>
      </c>
      <c r="D78" s="177">
        <f t="shared" ca="1" si="19"/>
        <v>154.01022205767836</v>
      </c>
      <c r="E78" s="177">
        <f t="shared" ca="1" si="19"/>
        <v>8.7804412908455838</v>
      </c>
      <c r="F78" s="178">
        <f t="shared" ca="1" si="19"/>
        <v>2.7418765806143925</v>
      </c>
      <c r="G78" s="179">
        <f t="shared" ca="1" si="16"/>
        <v>0</v>
      </c>
      <c r="H78" s="179">
        <f t="shared" ca="1" si="17"/>
        <v>583.92999999999995</v>
      </c>
      <c r="I78" s="180">
        <f t="shared" ca="1" si="20"/>
        <v>438.18</v>
      </c>
      <c r="J78" s="177">
        <f t="shared" ca="1" si="21"/>
        <v>141.16999999999999</v>
      </c>
      <c r="K78" s="177">
        <f t="shared" ca="1" si="22"/>
        <v>4.58</v>
      </c>
      <c r="L78" s="177">
        <f t="shared" ca="1" si="23"/>
        <v>0</v>
      </c>
      <c r="M78" s="178">
        <f t="shared" ca="1" si="24"/>
        <v>583.93000000000006</v>
      </c>
      <c r="N78" s="176">
        <f t="shared" ca="1" si="25"/>
        <v>438.17999999999989</v>
      </c>
      <c r="O78" s="177">
        <f t="shared" ca="1" si="26"/>
        <v>141.16999999999996</v>
      </c>
      <c r="P78" s="177">
        <f t="shared" ca="1" si="27"/>
        <v>4.5799999999999992</v>
      </c>
      <c r="Q78" s="177">
        <f t="shared" ca="1" si="28"/>
        <v>0</v>
      </c>
      <c r="R78" s="178">
        <f t="shared" ca="1" si="29"/>
        <v>583.92999999999995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657.41</v>
      </c>
      <c r="I79" s="180">
        <f t="shared" ca="1" si="20"/>
        <v>493.56</v>
      </c>
      <c r="J79" s="177">
        <f t="shared" ca="1" si="21"/>
        <v>159.01</v>
      </c>
      <c r="K79" s="177">
        <f t="shared" ca="1" si="22"/>
        <v>4.84</v>
      </c>
      <c r="L79" s="177">
        <f t="shared" ca="1" si="23"/>
        <v>0</v>
      </c>
      <c r="M79" s="178">
        <f t="shared" ca="1" si="24"/>
        <v>657.41</v>
      </c>
      <c r="N79" s="176">
        <f t="shared" ca="1" si="25"/>
        <v>493.56</v>
      </c>
      <c r="O79" s="177">
        <f t="shared" ca="1" si="26"/>
        <v>159.01</v>
      </c>
      <c r="P79" s="177">
        <f t="shared" ca="1" si="27"/>
        <v>4.84</v>
      </c>
      <c r="Q79" s="177">
        <f t="shared" ca="1" si="28"/>
        <v>0</v>
      </c>
      <c r="R79" s="178">
        <f t="shared" ca="1" si="29"/>
        <v>657.41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657.41</v>
      </c>
      <c r="I80" s="180">
        <f t="shared" ca="1" si="20"/>
        <v>493.56</v>
      </c>
      <c r="J80" s="177">
        <f t="shared" ca="1" si="21"/>
        <v>159.01</v>
      </c>
      <c r="K80" s="177">
        <f t="shared" ca="1" si="22"/>
        <v>4.84</v>
      </c>
      <c r="L80" s="177">
        <f t="shared" ca="1" si="23"/>
        <v>0</v>
      </c>
      <c r="M80" s="178">
        <f t="shared" ca="1" si="24"/>
        <v>657.41</v>
      </c>
      <c r="N80" s="176">
        <f t="shared" ca="1" si="25"/>
        <v>493.56</v>
      </c>
      <c r="O80" s="177">
        <f t="shared" ca="1" si="26"/>
        <v>159.01</v>
      </c>
      <c r="P80" s="177">
        <f t="shared" ca="1" si="27"/>
        <v>4.84</v>
      </c>
      <c r="Q80" s="177">
        <f t="shared" ca="1" si="28"/>
        <v>0</v>
      </c>
      <c r="R80" s="178">
        <f t="shared" ca="1" si="29"/>
        <v>657.41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657.41</v>
      </c>
      <c r="I81" s="180">
        <f t="shared" ca="1" si="20"/>
        <v>493.56</v>
      </c>
      <c r="J81" s="177">
        <f t="shared" ca="1" si="21"/>
        <v>159.01</v>
      </c>
      <c r="K81" s="177">
        <f t="shared" ca="1" si="22"/>
        <v>4.84</v>
      </c>
      <c r="L81" s="177">
        <f t="shared" ca="1" si="23"/>
        <v>0</v>
      </c>
      <c r="M81" s="178">
        <f t="shared" ca="1" si="24"/>
        <v>657.41</v>
      </c>
      <c r="N81" s="176">
        <f t="shared" ca="1" si="25"/>
        <v>493.56</v>
      </c>
      <c r="O81" s="177">
        <f t="shared" ca="1" si="26"/>
        <v>159.01</v>
      </c>
      <c r="P81" s="177">
        <f t="shared" ca="1" si="27"/>
        <v>4.84</v>
      </c>
      <c r="Q81" s="177">
        <f t="shared" ca="1" si="28"/>
        <v>0</v>
      </c>
      <c r="R81" s="178">
        <f t="shared" ca="1" si="29"/>
        <v>657.41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657.41</v>
      </c>
      <c r="I82" s="180">
        <f t="shared" ca="1" si="20"/>
        <v>493.56</v>
      </c>
      <c r="J82" s="177">
        <f t="shared" ca="1" si="21"/>
        <v>159.01</v>
      </c>
      <c r="K82" s="177">
        <f t="shared" ca="1" si="22"/>
        <v>4.84</v>
      </c>
      <c r="L82" s="177">
        <f t="shared" ca="1" si="23"/>
        <v>0</v>
      </c>
      <c r="M82" s="178">
        <f t="shared" ca="1" si="24"/>
        <v>657.41</v>
      </c>
      <c r="N82" s="176">
        <f t="shared" ca="1" si="25"/>
        <v>493.56</v>
      </c>
      <c r="O82" s="177">
        <f t="shared" ca="1" si="26"/>
        <v>159.01</v>
      </c>
      <c r="P82" s="177">
        <f t="shared" ca="1" si="27"/>
        <v>4.84</v>
      </c>
      <c r="Q82" s="177">
        <f t="shared" ca="1" si="28"/>
        <v>0</v>
      </c>
      <c r="R82" s="178">
        <f t="shared" ca="1" si="29"/>
        <v>657.41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657.41</v>
      </c>
      <c r="I83" s="180">
        <f t="shared" ca="1" si="20"/>
        <v>493.56</v>
      </c>
      <c r="J83" s="177">
        <f t="shared" ca="1" si="21"/>
        <v>159.01</v>
      </c>
      <c r="K83" s="177">
        <f t="shared" ca="1" si="22"/>
        <v>4.84</v>
      </c>
      <c r="L83" s="177">
        <f t="shared" ca="1" si="23"/>
        <v>0</v>
      </c>
      <c r="M83" s="178">
        <f t="shared" ca="1" si="24"/>
        <v>657.41</v>
      </c>
      <c r="N83" s="176">
        <f t="shared" ca="1" si="25"/>
        <v>493.56</v>
      </c>
      <c r="O83" s="177">
        <f t="shared" ca="1" si="26"/>
        <v>159.01</v>
      </c>
      <c r="P83" s="177">
        <f t="shared" ca="1" si="27"/>
        <v>4.84</v>
      </c>
      <c r="Q83" s="177">
        <f t="shared" ca="1" si="28"/>
        <v>0</v>
      </c>
      <c r="R83" s="178">
        <f t="shared" ca="1" si="29"/>
        <v>657.41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657.41</v>
      </c>
      <c r="I84" s="180">
        <f t="shared" ca="1" si="20"/>
        <v>493.56</v>
      </c>
      <c r="J84" s="177">
        <f t="shared" ca="1" si="21"/>
        <v>159.01</v>
      </c>
      <c r="K84" s="177">
        <f t="shared" ca="1" si="22"/>
        <v>4.84</v>
      </c>
      <c r="L84" s="177">
        <f t="shared" ca="1" si="23"/>
        <v>0</v>
      </c>
      <c r="M84" s="178">
        <f t="shared" ca="1" si="24"/>
        <v>657.41</v>
      </c>
      <c r="N84" s="176">
        <f t="shared" ca="1" si="25"/>
        <v>493.56</v>
      </c>
      <c r="O84" s="177">
        <f t="shared" ca="1" si="26"/>
        <v>159.01</v>
      </c>
      <c r="P84" s="177">
        <f t="shared" ca="1" si="27"/>
        <v>4.84</v>
      </c>
      <c r="Q84" s="177">
        <f t="shared" ca="1" si="28"/>
        <v>0</v>
      </c>
      <c r="R84" s="178">
        <f t="shared" ca="1" si="29"/>
        <v>657.41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587.5</v>
      </c>
      <c r="I85" s="180">
        <f t="shared" ca="1" si="20"/>
        <v>495.19</v>
      </c>
      <c r="J85" s="177">
        <f t="shared" ca="1" si="21"/>
        <v>87.45</v>
      </c>
      <c r="K85" s="177">
        <f t="shared" ca="1" si="22"/>
        <v>4.8600000000000003</v>
      </c>
      <c r="L85" s="177">
        <f t="shared" ca="1" si="23"/>
        <v>0</v>
      </c>
      <c r="M85" s="178">
        <f t="shared" ca="1" si="24"/>
        <v>587.5</v>
      </c>
      <c r="N85" s="176">
        <f t="shared" ca="1" si="25"/>
        <v>495.19</v>
      </c>
      <c r="O85" s="177">
        <f t="shared" ca="1" si="26"/>
        <v>87.45</v>
      </c>
      <c r="P85" s="177">
        <f t="shared" ca="1" si="27"/>
        <v>4.8600000000000003</v>
      </c>
      <c r="Q85" s="177">
        <f t="shared" ca="1" si="28"/>
        <v>0</v>
      </c>
      <c r="R85" s="178">
        <f t="shared" ca="1" si="29"/>
        <v>587.5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585.55999999999995</v>
      </c>
      <c r="I86" s="180">
        <f t="shared" ca="1" si="20"/>
        <v>493.55</v>
      </c>
      <c r="J86" s="177">
        <f t="shared" ca="1" si="21"/>
        <v>87.16</v>
      </c>
      <c r="K86" s="177">
        <f t="shared" ca="1" si="22"/>
        <v>4.84</v>
      </c>
      <c r="L86" s="177">
        <f t="shared" ca="1" si="23"/>
        <v>0</v>
      </c>
      <c r="M86" s="178">
        <f t="shared" ca="1" si="24"/>
        <v>585.55000000000007</v>
      </c>
      <c r="N86" s="176">
        <f t="shared" ca="1" si="25"/>
        <v>493.55842882759788</v>
      </c>
      <c r="O86" s="177">
        <f t="shared" ca="1" si="26"/>
        <v>87.161488515071284</v>
      </c>
      <c r="P86" s="177">
        <f t="shared" ca="1" si="27"/>
        <v>4.8400826573307132</v>
      </c>
      <c r="Q86" s="177">
        <f t="shared" ca="1" si="28"/>
        <v>0</v>
      </c>
      <c r="R86" s="178">
        <f t="shared" ca="1" si="29"/>
        <v>585.55999999999995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657.41</v>
      </c>
      <c r="I87" s="180">
        <f t="shared" ca="1" si="20"/>
        <v>493.56</v>
      </c>
      <c r="J87" s="177">
        <f t="shared" ca="1" si="21"/>
        <v>159.01</v>
      </c>
      <c r="K87" s="177">
        <f t="shared" ca="1" si="22"/>
        <v>4.84</v>
      </c>
      <c r="L87" s="177">
        <f t="shared" ca="1" si="23"/>
        <v>0</v>
      </c>
      <c r="M87" s="178">
        <f t="shared" ca="1" si="24"/>
        <v>657.41</v>
      </c>
      <c r="N87" s="176">
        <f t="shared" ca="1" si="25"/>
        <v>493.56</v>
      </c>
      <c r="O87" s="177">
        <f t="shared" ca="1" si="26"/>
        <v>159.01</v>
      </c>
      <c r="P87" s="177">
        <f t="shared" ca="1" si="27"/>
        <v>4.84</v>
      </c>
      <c r="Q87" s="177">
        <f t="shared" ca="1" si="28"/>
        <v>0</v>
      </c>
      <c r="R87" s="178">
        <f t="shared" ca="1" si="29"/>
        <v>657.41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657.41</v>
      </c>
      <c r="I88" s="180">
        <f t="shared" ca="1" si="20"/>
        <v>493.56</v>
      </c>
      <c r="J88" s="177">
        <f t="shared" ca="1" si="21"/>
        <v>159.01</v>
      </c>
      <c r="K88" s="177">
        <f t="shared" ca="1" si="22"/>
        <v>4.84</v>
      </c>
      <c r="L88" s="177">
        <f t="shared" ca="1" si="23"/>
        <v>0</v>
      </c>
      <c r="M88" s="178">
        <f t="shared" ca="1" si="24"/>
        <v>657.41</v>
      </c>
      <c r="N88" s="176">
        <f t="shared" ca="1" si="25"/>
        <v>493.56</v>
      </c>
      <c r="O88" s="177">
        <f t="shared" ca="1" si="26"/>
        <v>159.01</v>
      </c>
      <c r="P88" s="177">
        <f t="shared" ca="1" si="27"/>
        <v>4.84</v>
      </c>
      <c r="Q88" s="177">
        <f t="shared" ca="1" si="28"/>
        <v>0</v>
      </c>
      <c r="R88" s="178">
        <f t="shared" ca="1" si="29"/>
        <v>657.41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657.41</v>
      </c>
      <c r="I89" s="180">
        <f t="shared" ca="1" si="20"/>
        <v>493.56</v>
      </c>
      <c r="J89" s="177">
        <f t="shared" ca="1" si="21"/>
        <v>159.01</v>
      </c>
      <c r="K89" s="177">
        <f t="shared" ca="1" si="22"/>
        <v>4.84</v>
      </c>
      <c r="L89" s="177">
        <f t="shared" ca="1" si="23"/>
        <v>0</v>
      </c>
      <c r="M89" s="178">
        <f t="shared" ca="1" si="24"/>
        <v>657.41</v>
      </c>
      <c r="N89" s="176">
        <f t="shared" ca="1" si="25"/>
        <v>493.56</v>
      </c>
      <c r="O89" s="177">
        <f t="shared" ca="1" si="26"/>
        <v>159.01</v>
      </c>
      <c r="P89" s="177">
        <f t="shared" ca="1" si="27"/>
        <v>4.84</v>
      </c>
      <c r="Q89" s="177">
        <f t="shared" ca="1" si="28"/>
        <v>0</v>
      </c>
      <c r="R89" s="178">
        <f t="shared" ca="1" si="29"/>
        <v>657.41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657.41</v>
      </c>
      <c r="I90" s="180">
        <f t="shared" ca="1" si="20"/>
        <v>493.56</v>
      </c>
      <c r="J90" s="177">
        <f t="shared" ca="1" si="21"/>
        <v>159.01</v>
      </c>
      <c r="K90" s="177">
        <f t="shared" ca="1" si="22"/>
        <v>4.84</v>
      </c>
      <c r="L90" s="177">
        <f t="shared" ca="1" si="23"/>
        <v>0</v>
      </c>
      <c r="M90" s="178">
        <f t="shared" ca="1" si="24"/>
        <v>657.41</v>
      </c>
      <c r="N90" s="176">
        <f t="shared" ca="1" si="25"/>
        <v>493.56</v>
      </c>
      <c r="O90" s="177">
        <f t="shared" ca="1" si="26"/>
        <v>159.01</v>
      </c>
      <c r="P90" s="177">
        <f t="shared" ca="1" si="27"/>
        <v>4.84</v>
      </c>
      <c r="Q90" s="177">
        <f t="shared" ca="1" si="28"/>
        <v>0</v>
      </c>
      <c r="R90" s="178">
        <f t="shared" ca="1" si="29"/>
        <v>657.41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591.88</v>
      </c>
      <c r="I91" s="180">
        <f t="shared" ca="1" si="20"/>
        <v>498.88</v>
      </c>
      <c r="J91" s="177">
        <f t="shared" ca="1" si="21"/>
        <v>88.11</v>
      </c>
      <c r="K91" s="177">
        <f t="shared" ca="1" si="22"/>
        <v>4.8899999999999997</v>
      </c>
      <c r="L91" s="177">
        <f t="shared" ca="1" si="23"/>
        <v>0</v>
      </c>
      <c r="M91" s="178">
        <f t="shared" ca="1" si="24"/>
        <v>591.88</v>
      </c>
      <c r="N91" s="176">
        <f t="shared" ca="1" si="25"/>
        <v>498.88</v>
      </c>
      <c r="O91" s="177">
        <f t="shared" ca="1" si="26"/>
        <v>88.11</v>
      </c>
      <c r="P91" s="177">
        <f t="shared" ca="1" si="27"/>
        <v>4.8899999999999997</v>
      </c>
      <c r="Q91" s="177">
        <f t="shared" ca="1" si="28"/>
        <v>0</v>
      </c>
      <c r="R91" s="178">
        <f t="shared" ca="1" si="29"/>
        <v>591.88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585.55999999999995</v>
      </c>
      <c r="I92" s="180">
        <f t="shared" ca="1" si="20"/>
        <v>493.55</v>
      </c>
      <c r="J92" s="177">
        <f t="shared" ca="1" si="21"/>
        <v>87.16</v>
      </c>
      <c r="K92" s="177">
        <f t="shared" ca="1" si="22"/>
        <v>4.84</v>
      </c>
      <c r="L92" s="177">
        <f t="shared" ca="1" si="23"/>
        <v>0</v>
      </c>
      <c r="M92" s="178">
        <f t="shared" ca="1" si="24"/>
        <v>585.55000000000007</v>
      </c>
      <c r="N92" s="176">
        <f t="shared" ca="1" si="25"/>
        <v>493.55842882759788</v>
      </c>
      <c r="O92" s="177">
        <f t="shared" ca="1" si="26"/>
        <v>87.161488515071284</v>
      </c>
      <c r="P92" s="177">
        <f t="shared" ca="1" si="27"/>
        <v>4.8400826573307132</v>
      </c>
      <c r="Q92" s="177">
        <f t="shared" ca="1" si="28"/>
        <v>0</v>
      </c>
      <c r="R92" s="178">
        <f t="shared" ca="1" si="29"/>
        <v>585.55999999999995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585.55999999999995</v>
      </c>
      <c r="I93" s="180">
        <f t="shared" ca="1" si="20"/>
        <v>493.55</v>
      </c>
      <c r="J93" s="177">
        <f t="shared" ca="1" si="21"/>
        <v>87.16</v>
      </c>
      <c r="K93" s="177">
        <f t="shared" ca="1" si="22"/>
        <v>4.84</v>
      </c>
      <c r="L93" s="177">
        <f t="shared" ca="1" si="23"/>
        <v>0</v>
      </c>
      <c r="M93" s="178">
        <f t="shared" ca="1" si="24"/>
        <v>585.55000000000007</v>
      </c>
      <c r="N93" s="176">
        <f t="shared" ca="1" si="25"/>
        <v>493.55842882759788</v>
      </c>
      <c r="O93" s="177">
        <f t="shared" ca="1" si="26"/>
        <v>87.161488515071284</v>
      </c>
      <c r="P93" s="177">
        <f t="shared" ca="1" si="27"/>
        <v>4.8400826573307132</v>
      </c>
      <c r="Q93" s="177">
        <f t="shared" ca="1" si="28"/>
        <v>0</v>
      </c>
      <c r="R93" s="178">
        <f t="shared" ca="1" si="29"/>
        <v>585.55999999999995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585.55999999999995</v>
      </c>
      <c r="I94" s="180">
        <f t="shared" ca="1" si="20"/>
        <v>493.55</v>
      </c>
      <c r="J94" s="177">
        <f t="shared" ca="1" si="21"/>
        <v>87.16</v>
      </c>
      <c r="K94" s="177">
        <f t="shared" ca="1" si="22"/>
        <v>4.84</v>
      </c>
      <c r="L94" s="177">
        <f t="shared" ca="1" si="23"/>
        <v>0</v>
      </c>
      <c r="M94" s="178">
        <f t="shared" ca="1" si="24"/>
        <v>585.55000000000007</v>
      </c>
      <c r="N94" s="176">
        <f t="shared" ca="1" si="25"/>
        <v>493.55842882759788</v>
      </c>
      <c r="O94" s="177">
        <f t="shared" ca="1" si="26"/>
        <v>87.161488515071284</v>
      </c>
      <c r="P94" s="177">
        <f t="shared" ca="1" si="27"/>
        <v>4.8400826573307132</v>
      </c>
      <c r="Q94" s="177">
        <f t="shared" ca="1" si="28"/>
        <v>0</v>
      </c>
      <c r="R94" s="178">
        <f t="shared" ca="1" si="29"/>
        <v>585.55999999999995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585.55999999999995</v>
      </c>
      <c r="I95" s="180">
        <f t="shared" ca="1" si="20"/>
        <v>493.55</v>
      </c>
      <c r="J95" s="177">
        <f t="shared" ca="1" si="21"/>
        <v>87.16</v>
      </c>
      <c r="K95" s="177">
        <f t="shared" ca="1" si="22"/>
        <v>4.84</v>
      </c>
      <c r="L95" s="177">
        <f t="shared" ca="1" si="23"/>
        <v>0</v>
      </c>
      <c r="M95" s="178">
        <f t="shared" ca="1" si="24"/>
        <v>585.55000000000007</v>
      </c>
      <c r="N95" s="176">
        <f t="shared" ca="1" si="25"/>
        <v>493.55842882759788</v>
      </c>
      <c r="O95" s="177">
        <f t="shared" ca="1" si="26"/>
        <v>87.161488515071284</v>
      </c>
      <c r="P95" s="177">
        <f t="shared" ca="1" si="27"/>
        <v>4.8400826573307132</v>
      </c>
      <c r="Q95" s="177">
        <f t="shared" ca="1" si="28"/>
        <v>0</v>
      </c>
      <c r="R95" s="178">
        <f t="shared" ca="1" si="29"/>
        <v>585.55999999999995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585.55999999999995</v>
      </c>
      <c r="I96" s="180">
        <f t="shared" ca="1" si="20"/>
        <v>493.55</v>
      </c>
      <c r="J96" s="177">
        <f t="shared" ca="1" si="21"/>
        <v>87.16</v>
      </c>
      <c r="K96" s="177">
        <f t="shared" ca="1" si="22"/>
        <v>4.84</v>
      </c>
      <c r="L96" s="177">
        <f t="shared" ca="1" si="23"/>
        <v>0</v>
      </c>
      <c r="M96" s="178">
        <f t="shared" ca="1" si="24"/>
        <v>585.55000000000007</v>
      </c>
      <c r="N96" s="176">
        <f t="shared" ca="1" si="25"/>
        <v>493.55842882759788</v>
      </c>
      <c r="O96" s="177">
        <f t="shared" ca="1" si="26"/>
        <v>87.161488515071284</v>
      </c>
      <c r="P96" s="177">
        <f t="shared" ca="1" si="27"/>
        <v>4.8400826573307132</v>
      </c>
      <c r="Q96" s="177">
        <f t="shared" ca="1" si="28"/>
        <v>0</v>
      </c>
      <c r="R96" s="178">
        <f t="shared" ca="1" si="29"/>
        <v>585.55999999999995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585.55999999999995</v>
      </c>
      <c r="I97" s="180">
        <f t="shared" ca="1" si="20"/>
        <v>493.55</v>
      </c>
      <c r="J97" s="177">
        <f t="shared" ca="1" si="21"/>
        <v>87.16</v>
      </c>
      <c r="K97" s="177">
        <f t="shared" ca="1" si="22"/>
        <v>4.84</v>
      </c>
      <c r="L97" s="177">
        <f t="shared" ca="1" si="23"/>
        <v>0</v>
      </c>
      <c r="M97" s="178">
        <f t="shared" ca="1" si="24"/>
        <v>585.55000000000007</v>
      </c>
      <c r="N97" s="176">
        <f t="shared" ca="1" si="25"/>
        <v>493.55842882759788</v>
      </c>
      <c r="O97" s="177">
        <f t="shared" ca="1" si="26"/>
        <v>87.161488515071284</v>
      </c>
      <c r="P97" s="177">
        <f t="shared" ca="1" si="27"/>
        <v>4.8400826573307132</v>
      </c>
      <c r="Q97" s="177">
        <f t="shared" ca="1" si="28"/>
        <v>0</v>
      </c>
      <c r="R97" s="178">
        <f t="shared" ca="1" si="29"/>
        <v>585.55999999999995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585.55999999999995</v>
      </c>
      <c r="I98" s="185">
        <f t="shared" ca="1" si="20"/>
        <v>493.55</v>
      </c>
      <c r="J98" s="182">
        <f t="shared" ca="1" si="21"/>
        <v>87.16</v>
      </c>
      <c r="K98" s="182">
        <f t="shared" ca="1" si="22"/>
        <v>4.84</v>
      </c>
      <c r="L98" s="182">
        <f t="shared" ca="1" si="23"/>
        <v>0</v>
      </c>
      <c r="M98" s="183">
        <f t="shared" ca="1" si="24"/>
        <v>585.55000000000007</v>
      </c>
      <c r="N98" s="181">
        <f t="shared" ca="1" si="25"/>
        <v>493.55842882759788</v>
      </c>
      <c r="O98" s="182">
        <f t="shared" ca="1" si="26"/>
        <v>87.161488515071284</v>
      </c>
      <c r="P98" s="182">
        <f t="shared" ca="1" si="27"/>
        <v>4.8400826573307132</v>
      </c>
      <c r="Q98" s="182">
        <f t="shared" ca="1" si="28"/>
        <v>0</v>
      </c>
      <c r="R98" s="183">
        <f t="shared" ca="1" si="29"/>
        <v>585.55999999999995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16.455074999999997</v>
      </c>
      <c r="C99" s="57">
        <f t="shared" ref="C99:R99" ca="1" si="30">SUM(C3:C98)/4000</f>
        <v>12.223193761012231</v>
      </c>
      <c r="D99" s="55">
        <f t="shared" ca="1" si="30"/>
        <v>3.937310269130347</v>
      </c>
      <c r="E99" s="55">
        <f t="shared" ca="1" si="30"/>
        <v>0.22447420177730251</v>
      </c>
      <c r="F99" s="56">
        <f t="shared" ca="1" si="30"/>
        <v>7.0096768080095267E-2</v>
      </c>
      <c r="G99" s="60">
        <f t="shared" ca="1" si="30"/>
        <v>0</v>
      </c>
      <c r="H99" s="60">
        <f t="shared" ca="1" si="30"/>
        <v>10.664275000000009</v>
      </c>
      <c r="I99" s="168">
        <f t="shared" ca="1" si="30"/>
        <v>8.2613700000000048</v>
      </c>
      <c r="J99" s="55">
        <f t="shared" ca="1" si="30"/>
        <v>2.2865899999999977</v>
      </c>
      <c r="K99" s="55">
        <f t="shared" ca="1" si="30"/>
        <v>0.11626249999999977</v>
      </c>
      <c r="L99" s="55">
        <f t="shared" ca="1" si="30"/>
        <v>0</v>
      </c>
      <c r="M99" s="56">
        <f t="shared" ca="1" si="30"/>
        <v>10.664222500000017</v>
      </c>
      <c r="N99" s="57">
        <f t="shared" ca="1" si="30"/>
        <v>8.2614128387897896</v>
      </c>
      <c r="O99" s="55">
        <f t="shared" ca="1" si="30"/>
        <v>2.2865991529438956</v>
      </c>
      <c r="P99" s="55">
        <f t="shared" ca="1" si="30"/>
        <v>0.11626300826631827</v>
      </c>
      <c r="Q99" s="55">
        <f t="shared" ca="1" si="30"/>
        <v>0</v>
      </c>
      <c r="R99" s="56">
        <f t="shared" ca="1" si="30"/>
        <v>10.664275000000009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6.7371864776433199E-3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-5.9177215189869514E-3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4.3915461624024488E-3</v>
      </c>
      <c r="X3" s="25">
        <f>BRPL_EOD!X3-BRPL_ISGS_exbus!X3</f>
        <v>-4.391644908615433E-3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-8.1905616574431406E-3</v>
      </c>
      <c r="L4" s="25">
        <f>BRPL_EOD!L4-BRPL_ISGS_exbus!L4</f>
        <v>0</v>
      </c>
      <c r="M4" s="25">
        <f>BRPL_EOD!M4-BRPL_ISGS_exbus!M4</f>
        <v>6.7371864776433199E-3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6.0054907343847219E-3</v>
      </c>
      <c r="R4" s="25">
        <f>BRPL_EOD!R4-BRPL_ISGS_exbus!R4</f>
        <v>0</v>
      </c>
      <c r="S4" s="25">
        <f>BRPL_EOD!S4-BRPL_ISGS_exbus!S4</f>
        <v>-5.9177215189869514E-3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4.3915461624024488E-3</v>
      </c>
      <c r="X4" s="25">
        <f>BRPL_EOD!X4-BRPL_ISGS_exbus!X4</f>
        <v>-4.391644908615433E-3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-7.9570990807269482E-3</v>
      </c>
      <c r="L5" s="25">
        <f>BRPL_EOD!L5-BRPL_ISGS_exbus!L5</f>
        <v>0</v>
      </c>
      <c r="M5" s="25">
        <f>BRPL_EOD!M5-BRPL_ISGS_exbus!M5</f>
        <v>6.7380156075742548E-3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6.0054907343847219E-3</v>
      </c>
      <c r="R5" s="25">
        <f>BRPL_EOD!R5-BRPL_ISGS_exbus!R5</f>
        <v>0</v>
      </c>
      <c r="S5" s="25">
        <f>BRPL_EOD!S5-BRPL_ISGS_exbus!S5</f>
        <v>-5.9177215189869514E-3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-4.7686274509803894E-3</v>
      </c>
      <c r="W5" s="25">
        <f>BRPL_EOD!W5-BRPL_ISGS_exbus!W5</f>
        <v>4.3915461624024488E-3</v>
      </c>
      <c r="X5" s="25">
        <f>BRPL_EOD!X5-BRPL_ISGS_exbus!X5</f>
        <v>-4.391644908615433E-3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-7.7648202138220768E-3</v>
      </c>
      <c r="L6" s="25">
        <f>BRPL_EOD!L6-BRPL_ISGS_exbus!L6</f>
        <v>0</v>
      </c>
      <c r="M6" s="25">
        <f>BRPL_EOD!M6-BRPL_ISGS_exbus!M6</f>
        <v>6.7380156075742548E-3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6.0054907343847219E-3</v>
      </c>
      <c r="R6" s="25">
        <f>BRPL_EOD!R6-BRPL_ISGS_exbus!R6</f>
        <v>0</v>
      </c>
      <c r="S6" s="25">
        <f>BRPL_EOD!S6-BRPL_ISGS_exbus!S6</f>
        <v>-5.9177215189869514E-3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-4.7686274509803894E-3</v>
      </c>
      <c r="W6" s="25">
        <f>BRPL_EOD!W6-BRPL_ISGS_exbus!W6</f>
        <v>4.3915461624024488E-3</v>
      </c>
      <c r="X6" s="25">
        <f>BRPL_EOD!X6-BRPL_ISGS_exbus!X6</f>
        <v>-4.391644908615433E-3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6.7380156075742548E-3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6.0054907343847219E-3</v>
      </c>
      <c r="R7" s="25">
        <f>BRPL_EOD!R7-BRPL_ISGS_exbus!R7</f>
        <v>0</v>
      </c>
      <c r="S7" s="25">
        <f>BRPL_EOD!S7-BRPL_ISGS_exbus!S7</f>
        <v>-5.9177215189869514E-3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-4.391644908615433E-3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6.7380156075742548E-3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6.0054907343847219E-3</v>
      </c>
      <c r="R8" s="25">
        <f>BRPL_EOD!R8-BRPL_ISGS_exbus!R8</f>
        <v>0</v>
      </c>
      <c r="S8" s="25">
        <f>BRPL_EOD!S8-BRPL_ISGS_exbus!S8</f>
        <v>-5.9177215189869514E-3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-4.391644908615433E-3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6.7380156075742548E-3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-4.6694214876028539E-3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-4.391644908615433E-3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6.7380156075742548E-3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-4.6694214876028539E-3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-4.391644908615433E-3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6.7380156075742548E-3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-4.6694214876028539E-3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4.1541755888649945E-3</v>
      </c>
      <c r="W11" s="25">
        <f>BRPL_EOD!W11-BRPL_ISGS_exbus!W11</f>
        <v>0</v>
      </c>
      <c r="X11" s="25">
        <f>BRPL_EOD!X11-BRPL_ISGS_exbus!X11</f>
        <v>-4.391644908615433E-3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6.7380156075742548E-3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-4.6694214876028539E-3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4.1541755888649945E-3</v>
      </c>
      <c r="W12" s="25">
        <f>BRPL_EOD!W12-BRPL_ISGS_exbus!W12</f>
        <v>0</v>
      </c>
      <c r="X12" s="25">
        <f>BRPL_EOD!X12-BRPL_ISGS_exbus!X12</f>
        <v>-4.391644908615433E-3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6.7380156075742548E-3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-4.6694214876028539E-3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4.1541755888649945E-3</v>
      </c>
      <c r="W13" s="25">
        <f>BRPL_EOD!W13-BRPL_ISGS_exbus!W13</f>
        <v>-2.8411697247712198E-3</v>
      </c>
      <c r="X13" s="25">
        <f>BRPL_EOD!X13-BRPL_ISGS_exbus!X13</f>
        <v>-3.0205354821966068E-3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6.7380156075742548E-3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-4.6694214876028539E-3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4.470387243738827E-3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6.7380156075742548E-3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-4.6694214876028539E-3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4.470387243738827E-3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6.7380156075742548E-3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-4.6694214876028539E-3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4.470387243738827E-3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6.7380156075742548E-3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-4.6694214876028539E-3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4.470387243738827E-3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6.7380156075742548E-3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-4.6694214876028539E-3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4.470387243738827E-3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6.7380156075742548E-3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-4.6694214876028539E-3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4.470387243738827E-3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6.7380156075742548E-3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-4.6694214876028539E-3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4.470387243738827E-3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6.7380156075742548E-3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-4.6694214876028539E-3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4.470387243738827E-3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6.7380156075742548E-3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-4.6694214876028539E-3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4.470387243738827E-3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6.7380156075742548E-3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-4.6694214876028539E-3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4.470387243738827E-3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6.7380156075742548E-3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-4.6694214876028539E-3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4.470387243738827E-3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6.7380156075742548E-3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-4.6694214876028539E-3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4.470387243738827E-3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6.7380156075742548E-3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-4.6694214876028539E-3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4.470387243738827E-3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6.7380156075742548E-3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-4.6694214876028539E-3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-6.4219881500982012E-3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6.7380156075742548E-3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-4.6694214876028539E-3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-6.4219881500982012E-3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6.7380156075742548E-3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-4.6694214876028539E-3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-6.4219881500982012E-3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6.7380156075742548E-3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-4.6694214876028539E-3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-6.4219881500982012E-3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6.7380156075742548E-3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-4.6694214876028539E-3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-6.4219881500982012E-3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6.7380156075742548E-3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-4.6694214876028539E-3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-6.4219881500982012E-3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6.7380156075742548E-3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-1.9015659955279318E-3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-4.6694214876028539E-3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-6.4219881500982012E-3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6.7380156075742548E-3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-1.9015659955279318E-3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-4.6694214876028539E-3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-6.4219881500982012E-3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6.7380156075742548E-3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-1.9015659955279318E-3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-4.6694214876028539E-3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4.470387243738827E-3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6.7380156075742548E-3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-1.9015659955279318E-3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-4.6694214876028539E-3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4.470387243738827E-3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5.4349859681934731E-3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-4.6694214876028539E-3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4.470387243738827E-3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5.4349859681934731E-3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-4.6694214876028539E-3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4.470387243738827E-3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5.4349859681934731E-3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-4.6694214876028539E-3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4.470387243738827E-3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5.4349859681934731E-3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-4.6694214876028539E-3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4.470387243738827E-3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5.4349859681934731E-3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-4.6694214876028539E-3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5.4349859681934731E-3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-4.6694214876028539E-3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-3.56441717791256E-3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1.3569075334945779E-2</v>
      </c>
      <c r="N43" s="25">
        <f>BRPL_EOD!N43-BRPL_ISGS_exbus!N43</f>
        <v>4.8497648075311872E-3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-4.6694214876028539E-3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4.470387243738827E-3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1.3569075334945779E-2</v>
      </c>
      <c r="N44" s="25">
        <f>BRPL_EOD!N44-BRPL_ISGS_exbus!N44</f>
        <v>4.8497648075311872E-3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-4.6694214876028539E-3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4.470387243738827E-3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1.3569075334945779E-2</v>
      </c>
      <c r="N45" s="25">
        <f>BRPL_EOD!N45-BRPL_ISGS_exbus!N45</f>
        <v>4.8497648075311872E-3</v>
      </c>
      <c r="O45" s="25">
        <f>BRPL_EOD!O45-BRPL_ISGS_exbus!O45</f>
        <v>0</v>
      </c>
      <c r="P45" s="25">
        <f>BRPL_EOD!P45-BRPL_ISGS_exbus!P45</f>
        <v>-2.4391540014896407E-3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-4.6694214876028539E-3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4.470387243738827E-3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1.3569075334945779E-2</v>
      </c>
      <c r="N46" s="25">
        <f>BRPL_EOD!N46-BRPL_ISGS_exbus!N46</f>
        <v>4.8497648075311872E-3</v>
      </c>
      <c r="O46" s="25">
        <f>BRPL_EOD!O46-BRPL_ISGS_exbus!O46</f>
        <v>0</v>
      </c>
      <c r="P46" s="25">
        <f>BRPL_EOD!P46-BRPL_ISGS_exbus!P46</f>
        <v>-2.4391540014896407E-3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-4.6694214876028539E-3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4.470387243738827E-3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1.3569075334945779E-2</v>
      </c>
      <c r="N47" s="25">
        <f>BRPL_EOD!N47-BRPL_ISGS_exbus!N47</f>
        <v>4.8497648075311872E-3</v>
      </c>
      <c r="O47" s="25">
        <f>BRPL_EOD!O47-BRPL_ISGS_exbus!O47</f>
        <v>0</v>
      </c>
      <c r="P47" s="25">
        <f>BRPL_EOD!P47-BRPL_ISGS_exbus!P47</f>
        <v>-4.6088435374116443E-3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-4.6694214876028539E-3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4.470387243738827E-3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1.3569075334945779E-2</v>
      </c>
      <c r="N48" s="25">
        <f>BRPL_EOD!N48-BRPL_ISGS_exbus!N48</f>
        <v>4.8497648075311872E-3</v>
      </c>
      <c r="O48" s="25">
        <f>BRPL_EOD!O48-BRPL_ISGS_exbus!O48</f>
        <v>0</v>
      </c>
      <c r="P48" s="25">
        <f>BRPL_EOD!P48-BRPL_ISGS_exbus!P48</f>
        <v>-4.6088435374116443E-3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-4.6694214876028539E-3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4.470387243738827E-3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1.3569075334945779E-2</v>
      </c>
      <c r="N49" s="25">
        <f>BRPL_EOD!N49-BRPL_ISGS_exbus!N49</f>
        <v>4.8497648075311872E-3</v>
      </c>
      <c r="O49" s="25">
        <f>BRPL_EOD!O49-BRPL_ISGS_exbus!O49</f>
        <v>0</v>
      </c>
      <c r="P49" s="25">
        <f>BRPL_EOD!P49-BRPL_ISGS_exbus!P49</f>
        <v>-4.6542283512458482E-3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-4.6694214876028539E-3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4.470387243738827E-3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1.3569075334945779E-2</v>
      </c>
      <c r="N50" s="25">
        <f>BRPL_EOD!N50-BRPL_ISGS_exbus!N50</f>
        <v>4.8497648075311872E-3</v>
      </c>
      <c r="O50" s="25">
        <f>BRPL_EOD!O50-BRPL_ISGS_exbus!O50</f>
        <v>0</v>
      </c>
      <c r="P50" s="25">
        <f>BRPL_EOD!P50-BRPL_ISGS_exbus!P50</f>
        <v>-4.6542283512458482E-3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-4.6694214876028539E-3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4.470387243738827E-3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1.3569075334945779E-2</v>
      </c>
      <c r="N51" s="25">
        <f>BRPL_EOD!N51-BRPL_ISGS_exbus!N51</f>
        <v>4.8497648075311872E-3</v>
      </c>
      <c r="O51" s="25">
        <f>BRPL_EOD!O51-BRPL_ISGS_exbus!O51</f>
        <v>0</v>
      </c>
      <c r="P51" s="25">
        <f>BRPL_EOD!P51-BRPL_ISGS_exbus!P51</f>
        <v>-3.0671670764874648E-3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-4.6694214876028539E-3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1.3569075334945779E-2</v>
      </c>
      <c r="N52" s="25">
        <f>BRPL_EOD!N52-BRPL_ISGS_exbus!N52</f>
        <v>4.8497648075311872E-3</v>
      </c>
      <c r="O52" s="25">
        <f>BRPL_EOD!O52-BRPL_ISGS_exbus!O52</f>
        <v>0</v>
      </c>
      <c r="P52" s="25">
        <f>BRPL_EOD!P52-BRPL_ISGS_exbus!P52</f>
        <v>-3.0671670764874648E-3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-4.6694214876028539E-3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1.3569075334945779E-2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-4.6694214876028539E-3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1.3569075334945779E-2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-4.6694214876028539E-3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-4.6694214876028539E-3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4.7960444993817575E-3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-4.6694214876028539E-3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4.7960444993817575E-3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-4.6694214876028539E-3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4.7960444993817575E-3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2.4599736296870844E-3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-4.6694214876028539E-3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4.9999999999998934E-3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-4.6694214876028539E-3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-5.0632149307645591E-3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-4.6694214876028539E-3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-5.0632149307645591E-3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-4.6694214876028539E-3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-5.0632149307645591E-3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-4.6694214876028539E-3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-5.0632149307645591E-3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-7.493529491910067E-3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6.0054907343847219E-3</v>
      </c>
      <c r="R63" s="25">
        <f>BRPL_EOD!R63-BRPL_ISGS_exbus!R63</f>
        <v>0</v>
      </c>
      <c r="S63" s="25">
        <f>BRPL_EOD!S63-BRPL_ISGS_exbus!S63</f>
        <v>-5.9177215189869514E-3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-5.0632149307645591E-3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-7.6191708503756672E-3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6.0054907343847219E-3</v>
      </c>
      <c r="R64" s="25">
        <f>BRPL_EOD!R64-BRPL_ISGS_exbus!R64</f>
        <v>0</v>
      </c>
      <c r="S64" s="25">
        <f>BRPL_EOD!S64-BRPL_ISGS_exbus!S64</f>
        <v>-5.9177215189869514E-3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-5.0632149307645591E-3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6.0054907343847219E-3</v>
      </c>
      <c r="R65" s="25">
        <f>BRPL_EOD!R65-BRPL_ISGS_exbus!R65</f>
        <v>0</v>
      </c>
      <c r="S65" s="25">
        <f>BRPL_EOD!S65-BRPL_ISGS_exbus!S65</f>
        <v>-5.9177215189869514E-3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-5.0632149307645591E-3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-7.8261896886147042E-3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6.0054907343847219E-3</v>
      </c>
      <c r="R66" s="25">
        <f>BRPL_EOD!R66-BRPL_ISGS_exbus!R66</f>
        <v>0</v>
      </c>
      <c r="S66" s="25">
        <f>BRPL_EOD!S66-BRPL_ISGS_exbus!S66</f>
        <v>-5.9177215189869514E-3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-5.0632149307645591E-3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-7.8311605648195837E-3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6.0054907343847219E-3</v>
      </c>
      <c r="R67" s="25">
        <f>BRPL_EOD!R67-BRPL_ISGS_exbus!R67</f>
        <v>0</v>
      </c>
      <c r="S67" s="25">
        <f>BRPL_EOD!S67-BRPL_ISGS_exbus!S67</f>
        <v>-5.9177215189869514E-3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-5.0632149307645591E-3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-7.9570990807269482E-3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6.0054907343847219E-3</v>
      </c>
      <c r="R68" s="25">
        <f>BRPL_EOD!R68-BRPL_ISGS_exbus!R68</f>
        <v>0</v>
      </c>
      <c r="S68" s="25">
        <f>BRPL_EOD!S68-BRPL_ISGS_exbus!S68</f>
        <v>-5.9177215189869514E-3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-5.0632149307645591E-3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6.0054907343847219E-3</v>
      </c>
      <c r="R69" s="25">
        <f>BRPL_EOD!R69-BRPL_ISGS_exbus!R69</f>
        <v>0</v>
      </c>
      <c r="S69" s="25">
        <f>BRPL_EOD!S69-BRPL_ISGS_exbus!S69</f>
        <v>-5.9177215189869514E-3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-5.0632149307645591E-3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-8.2569815467081753E-3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6.0054907343847219E-3</v>
      </c>
      <c r="R70" s="25">
        <f>BRPL_EOD!R70-BRPL_ISGS_exbus!R70</f>
        <v>0</v>
      </c>
      <c r="S70" s="25">
        <f>BRPL_EOD!S70-BRPL_ISGS_exbus!S70</f>
        <v>-5.9177215189869514E-3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-5.0632149307645591E-3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-8.2569815467081753E-3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6.0054907343847219E-3</v>
      </c>
      <c r="R71" s="25">
        <f>BRPL_EOD!R71-BRPL_ISGS_exbus!R71</f>
        <v>0</v>
      </c>
      <c r="S71" s="25">
        <f>BRPL_EOD!S71-BRPL_ISGS_exbus!S71</f>
        <v>-5.9177215189869514E-3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5.0210194429887167E-3</v>
      </c>
      <c r="X71" s="25">
        <f>BRPL_EOD!X71-BRPL_ISGS_exbus!X71</f>
        <v>-5.0522648083557442E-3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-8.2569815467081753E-3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6.0054907343847219E-3</v>
      </c>
      <c r="R72" s="25">
        <f>BRPL_EOD!R72-BRPL_ISGS_exbus!R72</f>
        <v>0</v>
      </c>
      <c r="S72" s="25">
        <f>BRPL_EOD!S72-BRPL_ISGS_exbus!S72</f>
        <v>-5.9177215189869514E-3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5.0210194429887167E-3</v>
      </c>
      <c r="X72" s="25">
        <f>BRPL_EOD!X72-BRPL_ISGS_exbus!X72</f>
        <v>-5.0522648083557442E-3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6.0054907343847219E-3</v>
      </c>
      <c r="R73" s="25">
        <f>BRPL_EOD!R73-BRPL_ISGS_exbus!R73</f>
        <v>-4.9487108400327884E-3</v>
      </c>
      <c r="S73" s="25">
        <f>BRPL_EOD!S73-BRPL_ISGS_exbus!S73</f>
        <v>-5.9177215189869514E-3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-4.391644908615433E-3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-8.2569815467081753E-3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6.0054907343847219E-3</v>
      </c>
      <c r="R74" s="25">
        <f>BRPL_EOD!R74-BRPL_ISGS_exbus!R74</f>
        <v>0</v>
      </c>
      <c r="S74" s="25">
        <f>BRPL_EOD!S74-BRPL_ISGS_exbus!S74</f>
        <v>-5.9177215189869514E-3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-4.391644908615433E-3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4.5140626563799913E-4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6.0054907343847219E-3</v>
      </c>
      <c r="R75" s="25">
        <f>BRPL_EOD!R75-BRPL_ISGS_exbus!R75</f>
        <v>0</v>
      </c>
      <c r="S75" s="25">
        <f>BRPL_EOD!S75-BRPL_ISGS_exbus!S75</f>
        <v>-5.9177215189869514E-3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-4.391644908615433E-3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3.1219714799846088E-4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6.0054907343847219E-3</v>
      </c>
      <c r="R76" s="25">
        <f>BRPL_EOD!R76-BRPL_ISGS_exbus!R76</f>
        <v>0</v>
      </c>
      <c r="S76" s="25">
        <f>BRPL_EOD!S76-BRPL_ISGS_exbus!S76</f>
        <v>-5.9177215189869514E-3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-4.391644908615433E-3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-8.2569815467081753E-3</v>
      </c>
      <c r="L77" s="25">
        <f>BRPL_EOD!L77-BRPL_ISGS_exbus!L77</f>
        <v>2.4847115861525992E-4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6.0054907343847219E-3</v>
      </c>
      <c r="R77" s="25">
        <f>BRPL_EOD!R77-BRPL_ISGS_exbus!R77</f>
        <v>0</v>
      </c>
      <c r="S77" s="25">
        <f>BRPL_EOD!S77-BRPL_ISGS_exbus!S77</f>
        <v>-5.9177215189869514E-3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-4.391644908615433E-3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-4.3932411674330041E-3</v>
      </c>
      <c r="R78" s="25">
        <f>BRPL_EOD!R78-BRPL_ISGS_exbus!R78</f>
        <v>0</v>
      </c>
      <c r="S78" s="25">
        <f>BRPL_EOD!S78-BRPL_ISGS_exbus!S78</f>
        <v>-4.3910256410253368E-3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-4.391644908615433E-3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-4.3932411674330041E-3</v>
      </c>
      <c r="R79" s="25">
        <f>BRPL_EOD!R79-BRPL_ISGS_exbus!R79</f>
        <v>0</v>
      </c>
      <c r="S79" s="25">
        <f>BRPL_EOD!S79-BRPL_ISGS_exbus!S79</f>
        <v>-4.3910256410253368E-3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-4.391644908615433E-3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-4.3932411674330041E-3</v>
      </c>
      <c r="R80" s="25">
        <f>BRPL_EOD!R80-BRPL_ISGS_exbus!R80</f>
        <v>0</v>
      </c>
      <c r="S80" s="25">
        <f>BRPL_EOD!S80-BRPL_ISGS_exbus!S80</f>
        <v>-4.3910256410253368E-3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-4.391644908615433E-3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-4.3932411674330041E-3</v>
      </c>
      <c r="R81" s="25">
        <f>BRPL_EOD!R81-BRPL_ISGS_exbus!R81</f>
        <v>0</v>
      </c>
      <c r="S81" s="25">
        <f>BRPL_EOD!S81-BRPL_ISGS_exbus!S81</f>
        <v>-4.3910256410253368E-3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-4.391644908615433E-3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-4.3932411674330041E-3</v>
      </c>
      <c r="R82" s="25">
        <f>BRPL_EOD!R82-BRPL_ISGS_exbus!R82</f>
        <v>0</v>
      </c>
      <c r="S82" s="25">
        <f>BRPL_EOD!S82-BRPL_ISGS_exbus!S82</f>
        <v>-4.3910256410253368E-3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-4.391644908615433E-3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-4.3932411674330041E-3</v>
      </c>
      <c r="R83" s="25">
        <f>BRPL_EOD!R83-BRPL_ISGS_exbus!R83</f>
        <v>0</v>
      </c>
      <c r="S83" s="25">
        <f>BRPL_EOD!S83-BRPL_ISGS_exbus!S83</f>
        <v>-4.3910256410253368E-3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-4.391644908615433E-3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-4.3932411674330041E-3</v>
      </c>
      <c r="R84" s="25">
        <f>BRPL_EOD!R84-BRPL_ISGS_exbus!R84</f>
        <v>0</v>
      </c>
      <c r="S84" s="25">
        <f>BRPL_EOD!S84-BRPL_ISGS_exbus!S84</f>
        <v>-4.3910256410253368E-3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-4.391644908615433E-3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2.4847115861525992E-4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-4.9084668192218572E-3</v>
      </c>
      <c r="R85" s="25">
        <f>BRPL_EOD!R85-BRPL_ISGS_exbus!R85</f>
        <v>0</v>
      </c>
      <c r="S85" s="25">
        <f>BRPL_EOD!S85-BRPL_ISGS_exbus!S85</f>
        <v>-4.8732770120043511E-3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-4.391644908615433E-3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-8.4288275978678939E-3</v>
      </c>
      <c r="L86" s="25">
        <f>BRPL_EOD!L86-BRPL_ISGS_exbus!L86</f>
        <v>2.4847115861525992E-4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-4.9084668192218572E-3</v>
      </c>
      <c r="R86" s="25">
        <f>BRPL_EOD!R86-BRPL_ISGS_exbus!R86</f>
        <v>0</v>
      </c>
      <c r="S86" s="25">
        <f>BRPL_EOD!S86-BRPL_ISGS_exbus!S86</f>
        <v>-4.8732770120043511E-3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-4.391644908615433E-3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-4.3932411674330041E-3</v>
      </c>
      <c r="R87" s="25">
        <f>BRPL_EOD!R87-BRPL_ISGS_exbus!R87</f>
        <v>0</v>
      </c>
      <c r="S87" s="25">
        <f>BRPL_EOD!S87-BRPL_ISGS_exbus!S87</f>
        <v>-4.3910256410253368E-3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-4.391644908615433E-3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-4.3932411674330041E-3</v>
      </c>
      <c r="R88" s="25">
        <f>BRPL_EOD!R88-BRPL_ISGS_exbus!R88</f>
        <v>0</v>
      </c>
      <c r="S88" s="25">
        <f>BRPL_EOD!S88-BRPL_ISGS_exbus!S88</f>
        <v>-4.3910256410253368E-3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-4.391644908615433E-3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-4.3932411674330041E-3</v>
      </c>
      <c r="R89" s="25">
        <f>BRPL_EOD!R89-BRPL_ISGS_exbus!R89</f>
        <v>0</v>
      </c>
      <c r="S89" s="25">
        <f>BRPL_EOD!S89-BRPL_ISGS_exbus!S89</f>
        <v>-4.3910256410253368E-3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-4.391644908615433E-3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-4.3932411674330041E-3</v>
      </c>
      <c r="R90" s="25">
        <f>BRPL_EOD!R90-BRPL_ISGS_exbus!R90</f>
        <v>0</v>
      </c>
      <c r="S90" s="25">
        <f>BRPL_EOD!S90-BRPL_ISGS_exbus!S90</f>
        <v>-4.3910256410253368E-3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-4.391644908615433E-3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-4.4272445820432438E-3</v>
      </c>
      <c r="R91" s="25">
        <f>BRPL_EOD!R91-BRPL_ISGS_exbus!R91</f>
        <v>-4.427848101265397E-3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-4.391644908615433E-3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-8.4288275978678939E-3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-4.4272445820432438E-3</v>
      </c>
      <c r="R92" s="25">
        <f>BRPL_EOD!R92-BRPL_ISGS_exbus!R92</f>
        <v>-4.427848101265397E-3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-4.391644908615433E-3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-8.4288275978678939E-3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-4.427848101265397E-3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-4.391644908615433E-3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-8.4288275978678939E-3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-4.427848101265397E-3</v>
      </c>
      <c r="S94" s="25">
        <f>BRPL_EOD!S94-BRPL_ISGS_exbus!S94</f>
        <v>5.1395881006879307E-3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-4.391644908615433E-3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-8.4288275978678939E-3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-4.427848101265397E-3</v>
      </c>
      <c r="S95" s="25">
        <f>BRPL_EOD!S95-BRPL_ISGS_exbus!S95</f>
        <v>5.1395881006879307E-3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-4.391644908615433E-3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-8.4288275978678939E-3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-4.391644908615433E-3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-8.4288275978678939E-3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-4.391644908615433E-3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-8.4288275978678939E-3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-4.391644908615433E-3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-4.2838789784838127E-5</v>
      </c>
      <c r="L99" s="25">
        <f>BRPL_EOD!L99-BRPL_ISGS_exbus!L99</f>
        <v>3.7725422233347849E-7</v>
      </c>
      <c r="M99" s="25">
        <f>BRPL_EOD!M99-BRPL_ISGS_exbus!M99</f>
        <v>1.0613242305723691E-4</v>
      </c>
      <c r="N99" s="25">
        <f>BRPL_EOD!N99-BRPL_ISGS_exbus!N99</f>
        <v>1.2124412019032249E-5</v>
      </c>
      <c r="O99" s="25">
        <f>BRPL_EOD!O99-BRPL_ISGS_exbus!O99</f>
        <v>0</v>
      </c>
      <c r="P99" s="25">
        <f>BRPL_EOD!P99-BRPL_ISGS_exbus!P99</f>
        <v>-8.6712690713364182E-6</v>
      </c>
      <c r="Q99" s="25">
        <f>BRPL_EOD!Q99-BRPL_ISGS_exbus!Q99</f>
        <v>1.327818476087872E-5</v>
      </c>
      <c r="R99" s="25">
        <f>BRPL_EOD!R99-BRPL_ISGS_exbus!R99</f>
        <v>-6.7719878364402852E-6</v>
      </c>
      <c r="S99" s="25">
        <f>BRPL_EOD!S99-BRPL_ISGS_exbus!S99</f>
        <v>-1.060473930255823E-4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5.5783513406987284E-6</v>
      </c>
      <c r="W99" s="25">
        <f>BRPL_EOD!W99-BRPL_ISGS_exbus!W99</f>
        <v>-6.6522128475687836E-6</v>
      </c>
      <c r="X99" s="25">
        <f>BRPL_EOD!X99-BRPL_ISGS_exbus!X99</f>
        <v>-2.8711705643336138E-5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139.57999999999998</v>
      </c>
      <c r="C3" s="194">
        <f>PPCL_NG!P3+PPCL_Spot!P3+GT_NG!P3+GT_Spot!P3+Bawana_NG!P3+Bawana_RLNG!P3+Bawana_Spot!P3</f>
        <v>139.77283298097251</v>
      </c>
      <c r="D3" s="195">
        <f t="shared" ref="D3:D66" si="0">B3-C3</f>
        <v>-0.19283298097252555</v>
      </c>
      <c r="E3" s="194">
        <f>PPCL_NG!J3+PPCL_Spot!J3+GT_NG!J3+GT_Spot!J3+Bawana_NG!J3+Bawana_RLNG!J3+Bawana_Spot!J3</f>
        <v>80.539999999999992</v>
      </c>
      <c r="F3" s="194">
        <f>PPCL_NG!Q3+PPCL_Spot!Q3+GT_NG!Q3+GT_Spot!Q3+Bawana_NG!Q3+Bawana_RLNG!Q3+Bawana_Spot!Q3</f>
        <v>80.658393234672303</v>
      </c>
      <c r="G3" s="195">
        <f t="shared" ref="G3:G66" si="1">E3-F3</f>
        <v>-0.11839323467231111</v>
      </c>
      <c r="H3" s="194">
        <f>PPCL_NG!K3+PPCL_Spot!K3+GT_NG!K3+GT_Spot!K3+Bawana_NG!K3+Bawana_RLNG!K3+Bawana_Spot!K3</f>
        <v>14.95</v>
      </c>
      <c r="I3" s="194">
        <f>PPCL_NG!R3+PPCL_Spot!R3+GT_NG!R3+GT_Spot!R3+Bawana_NG!R3+Bawana_RLNG!R3+Bawana_Spot!R3</f>
        <v>14.95</v>
      </c>
      <c r="J3" s="195">
        <f t="shared" ref="J3:J66" si="2">H3-I3</f>
        <v>0</v>
      </c>
      <c r="K3" s="194">
        <f>PPCL_NG!L3+PPCL_Spot!L3+GT_NG!L3+GT_Spot!L3+Bawana_NG!L3+Bawana_RLNG!L3+Bawana_Spot!L3</f>
        <v>66.849999999999994</v>
      </c>
      <c r="L3" s="194">
        <f>PPCL_NG!S3+PPCL_Spot!S3+GT_NG!S3+GT_Spot!S3+Bawana_NG!S3+Bawana_RLNG!S3+Bawana_Spot!S3</f>
        <v>66.880782241014799</v>
      </c>
      <c r="M3" s="195">
        <f t="shared" ref="M3:M66" si="3">K3-L3</f>
        <v>-3.0782241014804868E-2</v>
      </c>
      <c r="N3" s="194">
        <f>PPCL_NG!M3+PPCL_Spot!M3+GT_NG!M3+GT_Spot!M3+Bawana_NG!M3+Bawana_RLNG!M3+Bawana_Spot!M3</f>
        <v>97.45</v>
      </c>
      <c r="O3" s="194">
        <f>PPCL_NG!T3+PPCL_Spot!T3+GT_NG!T3+GT_Spot!T3+Bawana_NG!T3+Bawana_RLNG!T3+Bawana_Spot!T3</f>
        <v>97.597991543340385</v>
      </c>
      <c r="P3" s="195">
        <f t="shared" ref="P3:P66" si="4">N3-O3</f>
        <v>-0.14799154334038178</v>
      </c>
      <c r="Q3" s="195">
        <f>D3+G3+J3+M3+P3</f>
        <v>-0.49000000000002331</v>
      </c>
    </row>
    <row r="4" spans="1:17">
      <c r="A4" s="34" t="s">
        <v>46</v>
      </c>
      <c r="B4" s="194">
        <f>PPCL_NG!I4+PPCL_Spot!I4+GT_NG!I4+GT_Spot!I4+Bawana_NG!I4+Bawana_RLNG!I4+Bawana_Spot!I4</f>
        <v>139.57999999999998</v>
      </c>
      <c r="C4" s="194">
        <f>PPCL_NG!P4+PPCL_Spot!P4+GT_NG!P4+GT_Spot!P4+Bawana_NG!P4+Bawana_RLNG!P4+Bawana_Spot!P4</f>
        <v>139.77283298097251</v>
      </c>
      <c r="D4" s="195">
        <f t="shared" si="0"/>
        <v>-0.19283298097252555</v>
      </c>
      <c r="E4" s="194">
        <f>PPCL_NG!J4+PPCL_Spot!J4+GT_NG!J4+GT_Spot!J4+Bawana_NG!J4+Bawana_RLNG!J4+Bawana_Spot!J4</f>
        <v>80.539999999999992</v>
      </c>
      <c r="F4" s="194">
        <f>PPCL_NG!Q4+PPCL_Spot!Q4+GT_NG!Q4+GT_Spot!Q4+Bawana_NG!Q4+Bawana_RLNG!Q4+Bawana_Spot!Q4</f>
        <v>80.658393234672303</v>
      </c>
      <c r="G4" s="195">
        <f t="shared" si="1"/>
        <v>-0.11839323467231111</v>
      </c>
      <c r="H4" s="194">
        <f>PPCL_NG!K4+PPCL_Spot!K4+GT_NG!K4+GT_Spot!K4+Bawana_NG!K4+Bawana_RLNG!K4+Bawana_Spot!K4</f>
        <v>14.95</v>
      </c>
      <c r="I4" s="194">
        <f>PPCL_NG!R4+PPCL_Spot!R4+GT_NG!R4+GT_Spot!R4+Bawana_NG!R4+Bawana_RLNG!R4+Bawana_Spot!R4</f>
        <v>14.95</v>
      </c>
      <c r="J4" s="195">
        <f t="shared" si="2"/>
        <v>0</v>
      </c>
      <c r="K4" s="194">
        <f>PPCL_NG!L4+PPCL_Spot!L4+GT_NG!L4+GT_Spot!L4+Bawana_NG!L4+Bawana_RLNG!L4+Bawana_Spot!L4</f>
        <v>66.849999999999994</v>
      </c>
      <c r="L4" s="194">
        <f>PPCL_NG!S4+PPCL_Spot!S4+GT_NG!S4+GT_Spot!S4+Bawana_NG!S4+Bawana_RLNG!S4+Bawana_Spot!S4</f>
        <v>66.880782241014799</v>
      </c>
      <c r="M4" s="195">
        <f t="shared" si="3"/>
        <v>-3.0782241014804868E-2</v>
      </c>
      <c r="N4" s="194">
        <f>PPCL_NG!M4+PPCL_Spot!M4+GT_NG!M4+GT_Spot!M4+Bawana_NG!M4+Bawana_RLNG!M4+Bawana_Spot!M4</f>
        <v>97.45</v>
      </c>
      <c r="O4" s="194">
        <f>PPCL_NG!T4+PPCL_Spot!T4+GT_NG!T4+GT_Spot!T4+Bawana_NG!T4+Bawana_RLNG!T4+Bawana_Spot!T4</f>
        <v>97.597991543340385</v>
      </c>
      <c r="P4" s="195">
        <f t="shared" si="4"/>
        <v>-0.14799154334038178</v>
      </c>
      <c r="Q4" s="195">
        <f t="shared" ref="Q4:Q67" si="5">D4+G4+J4+M4+P4</f>
        <v>-0.49000000000002331</v>
      </c>
    </row>
    <row r="5" spans="1:17">
      <c r="A5" s="34" t="s">
        <v>47</v>
      </c>
      <c r="B5" s="194">
        <f>PPCL_NG!I5+PPCL_Spot!I5+GT_NG!I5+GT_Spot!I5+Bawana_NG!I5+Bawana_RLNG!I5+Bawana_Spot!I5</f>
        <v>139.57999999999998</v>
      </c>
      <c r="C5" s="194">
        <f>PPCL_NG!P5+PPCL_Spot!P5+GT_NG!P5+GT_Spot!P5+Bawana_NG!P5+Bawana_RLNG!P5+Bawana_Spot!P5</f>
        <v>139.77283298097251</v>
      </c>
      <c r="D5" s="195">
        <f t="shared" si="0"/>
        <v>-0.19283298097252555</v>
      </c>
      <c r="E5" s="194">
        <f>PPCL_NG!J5+PPCL_Spot!J5+GT_NG!J5+GT_Spot!J5+Bawana_NG!J5+Bawana_RLNG!J5+Bawana_Spot!J5</f>
        <v>80.539999999999992</v>
      </c>
      <c r="F5" s="194">
        <f>PPCL_NG!Q5+PPCL_Spot!Q5+GT_NG!Q5+GT_Spot!Q5+Bawana_NG!Q5+Bawana_RLNG!Q5+Bawana_Spot!Q5</f>
        <v>80.658393234672303</v>
      </c>
      <c r="G5" s="195">
        <f t="shared" si="1"/>
        <v>-0.11839323467231111</v>
      </c>
      <c r="H5" s="194">
        <f>PPCL_NG!K5+PPCL_Spot!K5+GT_NG!K5+GT_Spot!K5+Bawana_NG!K5+Bawana_RLNG!K5+Bawana_Spot!K5</f>
        <v>14.95</v>
      </c>
      <c r="I5" s="194">
        <f>PPCL_NG!R5+PPCL_Spot!R5+GT_NG!R5+GT_Spot!R5+Bawana_NG!R5+Bawana_RLNG!R5+Bawana_Spot!R5</f>
        <v>14.95</v>
      </c>
      <c r="J5" s="195">
        <f t="shared" si="2"/>
        <v>0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66.880782241014799</v>
      </c>
      <c r="M5" s="195">
        <f t="shared" si="3"/>
        <v>-3.0782241014804868E-2</v>
      </c>
      <c r="N5" s="194">
        <f>PPCL_NG!M5+PPCL_Spot!M5+GT_NG!M5+GT_Spot!M5+Bawana_NG!M5+Bawana_RLNG!M5+Bawana_Spot!M5</f>
        <v>97.45</v>
      </c>
      <c r="O5" s="194">
        <f>PPCL_NG!T5+PPCL_Spot!T5+GT_NG!T5+GT_Spot!T5+Bawana_NG!T5+Bawana_RLNG!T5+Bawana_Spot!T5</f>
        <v>97.597991543340385</v>
      </c>
      <c r="P5" s="195">
        <f t="shared" si="4"/>
        <v>-0.14799154334038178</v>
      </c>
      <c r="Q5" s="195">
        <f t="shared" si="5"/>
        <v>-0.49000000000002331</v>
      </c>
    </row>
    <row r="6" spans="1:17">
      <c r="A6" s="34" t="s">
        <v>48</v>
      </c>
      <c r="B6" s="194">
        <f>PPCL_NG!I6+PPCL_Spot!I6+GT_NG!I6+GT_Spot!I6+Bawana_NG!I6+Bawana_RLNG!I6+Bawana_Spot!I6</f>
        <v>139.57999999999998</v>
      </c>
      <c r="C6" s="194">
        <f>PPCL_NG!P6+PPCL_Spot!P6+GT_NG!P6+GT_Spot!P6+Bawana_NG!P6+Bawana_RLNG!P6+Bawana_Spot!P6</f>
        <v>139.77283298097251</v>
      </c>
      <c r="D6" s="195">
        <f t="shared" si="0"/>
        <v>-0.19283298097252555</v>
      </c>
      <c r="E6" s="194">
        <f>PPCL_NG!J6+PPCL_Spot!J6+GT_NG!J6+GT_Spot!J6+Bawana_NG!J6+Bawana_RLNG!J6+Bawana_Spot!J6</f>
        <v>80.539999999999992</v>
      </c>
      <c r="F6" s="194">
        <f>PPCL_NG!Q6+PPCL_Spot!Q6+GT_NG!Q6+GT_Spot!Q6+Bawana_NG!Q6+Bawana_RLNG!Q6+Bawana_Spot!Q6</f>
        <v>80.658393234672303</v>
      </c>
      <c r="G6" s="195">
        <f t="shared" si="1"/>
        <v>-0.11839323467231111</v>
      </c>
      <c r="H6" s="194">
        <f>PPCL_NG!K6+PPCL_Spot!K6+GT_NG!K6+GT_Spot!K6+Bawana_NG!K6+Bawana_RLNG!K6+Bawana_Spot!K6</f>
        <v>14.95</v>
      </c>
      <c r="I6" s="194">
        <f>PPCL_NG!R6+PPCL_Spot!R6+GT_NG!R6+GT_Spot!R6+Bawana_NG!R6+Bawana_RLNG!R6+Bawana_Spot!R6</f>
        <v>14.95</v>
      </c>
      <c r="J6" s="195">
        <f t="shared" si="2"/>
        <v>0</v>
      </c>
      <c r="K6" s="194">
        <f>PPCL_NG!L6+PPCL_Spot!L6+GT_NG!L6+GT_Spot!L6+Bawana_NG!L6+Bawana_RLNG!L6+Bawana_Spot!L6</f>
        <v>66.849999999999994</v>
      </c>
      <c r="L6" s="194">
        <f>PPCL_NG!S6+PPCL_Spot!S6+GT_NG!S6+GT_Spot!S6+Bawana_NG!S6+Bawana_RLNG!S6+Bawana_Spot!S6</f>
        <v>66.880782241014799</v>
      </c>
      <c r="M6" s="195">
        <f t="shared" si="3"/>
        <v>-3.0782241014804868E-2</v>
      </c>
      <c r="N6" s="194">
        <f>PPCL_NG!M6+PPCL_Spot!M6+GT_NG!M6+GT_Spot!M6+Bawana_NG!M6+Bawana_RLNG!M6+Bawana_Spot!M6</f>
        <v>97.45</v>
      </c>
      <c r="O6" s="194">
        <f>PPCL_NG!T6+PPCL_Spot!T6+GT_NG!T6+GT_Spot!T6+Bawana_NG!T6+Bawana_RLNG!T6+Bawana_Spot!T6</f>
        <v>97.597991543340385</v>
      </c>
      <c r="P6" s="195">
        <f t="shared" si="4"/>
        <v>-0.14799154334038178</v>
      </c>
      <c r="Q6" s="195">
        <f t="shared" si="5"/>
        <v>-0.49000000000002331</v>
      </c>
    </row>
    <row r="7" spans="1:17">
      <c r="A7" s="34" t="s">
        <v>49</v>
      </c>
      <c r="B7" s="194">
        <f>PPCL_NG!I7+PPCL_Spot!I7+GT_NG!I7+GT_Spot!I7+Bawana_NG!I7+Bawana_RLNG!I7+Bawana_Spot!I7</f>
        <v>138.57999999999998</v>
      </c>
      <c r="C7" s="194">
        <f>PPCL_NG!P7+PPCL_Spot!P7+GT_NG!P7+GT_Spot!P7+Bawana_NG!P7+Bawana_RLNG!P7+Bawana_Spot!P7</f>
        <v>138.7635783245095</v>
      </c>
      <c r="D7" s="195">
        <f t="shared" si="0"/>
        <v>-0.1835783245095115</v>
      </c>
      <c r="E7" s="194">
        <f>PPCL_NG!J7+PPCL_Spot!J7+GT_NG!J7+GT_Spot!J7+Bawana_NG!J7+Bawana_RLNG!J7+Bawana_Spot!J7</f>
        <v>80.539999999999992</v>
      </c>
      <c r="F7" s="194">
        <f>PPCL_NG!Q7+PPCL_Spot!Q7+GT_NG!Q7+GT_Spot!Q7+Bawana_NG!Q7+Bawana_RLNG!Q7+Bawana_Spot!Q7</f>
        <v>80.662080348800998</v>
      </c>
      <c r="G7" s="195">
        <f t="shared" si="1"/>
        <v>-0.12208034880100627</v>
      </c>
      <c r="H7" s="194">
        <f>PPCL_NG!K7+PPCL_Spot!K7+GT_NG!K7+GT_Spot!K7+Bawana_NG!K7+Bawana_RLNG!K7+Bawana_Spot!K7</f>
        <v>14.95</v>
      </c>
      <c r="I7" s="194">
        <f>PPCL_NG!R7+PPCL_Spot!R7+GT_NG!R7+GT_Spot!R7+Bawana_NG!R7+Bawana_RLNG!R7+Bawana_Spot!R7</f>
        <v>14.95</v>
      </c>
      <c r="J7" s="195">
        <f t="shared" si="2"/>
        <v>0</v>
      </c>
      <c r="K7" s="194">
        <f>PPCL_NG!L7+PPCL_Spot!L7+GT_NG!L7+GT_Spot!L7+Bawana_NG!L7+Bawana_RLNG!L7+Bawana_Spot!L7</f>
        <v>66.849999999999994</v>
      </c>
      <c r="L7" s="194">
        <f>PPCL_NG!S7+PPCL_Spot!S7+GT_NG!S7+GT_Spot!S7+Bawana_NG!S7+Bawana_RLNG!S7+Bawana_Spot!S7</f>
        <v>66.881740890688263</v>
      </c>
      <c r="M7" s="195">
        <f t="shared" si="3"/>
        <v>-3.1740890688269019E-2</v>
      </c>
      <c r="N7" s="194">
        <f>PPCL_NG!M7+PPCL_Spot!M7+GT_NG!M7+GT_Spot!M7+Bawana_NG!M7+Bawana_RLNG!M7+Bawana_Spot!M7</f>
        <v>97.45</v>
      </c>
      <c r="O7" s="194">
        <f>PPCL_NG!T7+PPCL_Spot!T7+GT_NG!T7+GT_Spot!T7+Bawana_NG!T7+Bawana_RLNG!T7+Bawana_Spot!T7</f>
        <v>97.602600436001254</v>
      </c>
      <c r="P7" s="195">
        <f t="shared" si="4"/>
        <v>-0.15260043600125073</v>
      </c>
      <c r="Q7" s="195">
        <f t="shared" si="5"/>
        <v>-0.49000000000003752</v>
      </c>
    </row>
    <row r="8" spans="1:17">
      <c r="A8" s="34" t="s">
        <v>50</v>
      </c>
      <c r="B8" s="194">
        <f>PPCL_NG!I8+PPCL_Spot!I8+GT_NG!I8+GT_Spot!I8+Bawana_NG!I8+Bawana_RLNG!I8+Bawana_Spot!I8</f>
        <v>138.57999999999998</v>
      </c>
      <c r="C8" s="194">
        <f>PPCL_NG!P8+PPCL_Spot!P8+GT_NG!P8+GT_Spot!P8+Bawana_NG!P8+Bawana_RLNG!P8+Bawana_Spot!P8</f>
        <v>138.7635783245095</v>
      </c>
      <c r="D8" s="195">
        <f t="shared" si="0"/>
        <v>-0.1835783245095115</v>
      </c>
      <c r="E8" s="194">
        <f>PPCL_NG!J8+PPCL_Spot!J8+GT_NG!J8+GT_Spot!J8+Bawana_NG!J8+Bawana_RLNG!J8+Bawana_Spot!J8</f>
        <v>80.539999999999992</v>
      </c>
      <c r="F8" s="194">
        <f>PPCL_NG!Q8+PPCL_Spot!Q8+GT_NG!Q8+GT_Spot!Q8+Bawana_NG!Q8+Bawana_RLNG!Q8+Bawana_Spot!Q8</f>
        <v>80.662080348800998</v>
      </c>
      <c r="G8" s="195">
        <f t="shared" si="1"/>
        <v>-0.12208034880100627</v>
      </c>
      <c r="H8" s="194">
        <f>PPCL_NG!K8+PPCL_Spot!K8+GT_NG!K8+GT_Spot!K8+Bawana_NG!K8+Bawana_RLNG!K8+Bawana_Spot!K8</f>
        <v>14.95</v>
      </c>
      <c r="I8" s="194">
        <f>PPCL_NG!R8+PPCL_Spot!R8+GT_NG!R8+GT_Spot!R8+Bawana_NG!R8+Bawana_RLNG!R8+Bawana_Spot!R8</f>
        <v>14.95</v>
      </c>
      <c r="J8" s="195">
        <f t="shared" si="2"/>
        <v>0</v>
      </c>
      <c r="K8" s="194">
        <f>PPCL_NG!L8+PPCL_Spot!L8+GT_NG!L8+GT_Spot!L8+Bawana_NG!L8+Bawana_RLNG!L8+Bawana_Spot!L8</f>
        <v>66.849999999999994</v>
      </c>
      <c r="L8" s="194">
        <f>PPCL_NG!S8+PPCL_Spot!S8+GT_NG!S8+GT_Spot!S8+Bawana_NG!S8+Bawana_RLNG!S8+Bawana_Spot!S8</f>
        <v>66.881740890688263</v>
      </c>
      <c r="M8" s="195">
        <f t="shared" si="3"/>
        <v>-3.1740890688269019E-2</v>
      </c>
      <c r="N8" s="194">
        <f>PPCL_NG!M8+PPCL_Spot!M8+GT_NG!M8+GT_Spot!M8+Bawana_NG!M8+Bawana_RLNG!M8+Bawana_Spot!M8</f>
        <v>97.45</v>
      </c>
      <c r="O8" s="194">
        <f>PPCL_NG!T8+PPCL_Spot!T8+GT_NG!T8+GT_Spot!T8+Bawana_NG!T8+Bawana_RLNG!T8+Bawana_Spot!T8</f>
        <v>97.602600436001254</v>
      </c>
      <c r="P8" s="195">
        <f t="shared" si="4"/>
        <v>-0.15260043600125073</v>
      </c>
      <c r="Q8" s="195">
        <f t="shared" si="5"/>
        <v>-0.49000000000003752</v>
      </c>
    </row>
    <row r="9" spans="1:17">
      <c r="A9" s="34" t="s">
        <v>51</v>
      </c>
      <c r="B9" s="194">
        <f>PPCL_NG!I9+PPCL_Spot!I9+GT_NG!I9+GT_Spot!I9+Bawana_NG!I9+Bawana_RLNG!I9+Bawana_Spot!I9</f>
        <v>138.57999999999998</v>
      </c>
      <c r="C9" s="194">
        <f>PPCL_NG!P9+PPCL_Spot!P9+GT_NG!P9+GT_Spot!P9+Bawana_NG!P9+Bawana_RLNG!P9+Bawana_Spot!P9</f>
        <v>138.7635783245095</v>
      </c>
      <c r="D9" s="195">
        <f t="shared" si="0"/>
        <v>-0.1835783245095115</v>
      </c>
      <c r="E9" s="194">
        <f>PPCL_NG!J9+PPCL_Spot!J9+GT_NG!J9+GT_Spot!J9+Bawana_NG!J9+Bawana_RLNG!J9+Bawana_Spot!J9</f>
        <v>80.539999999999992</v>
      </c>
      <c r="F9" s="194">
        <f>PPCL_NG!Q9+PPCL_Spot!Q9+GT_NG!Q9+GT_Spot!Q9+Bawana_NG!Q9+Bawana_RLNG!Q9+Bawana_Spot!Q9</f>
        <v>80.662080348800998</v>
      </c>
      <c r="G9" s="195">
        <f t="shared" si="1"/>
        <v>-0.12208034880100627</v>
      </c>
      <c r="H9" s="194">
        <f>PPCL_NG!K9+PPCL_Spot!K9+GT_NG!K9+GT_Spot!K9+Bawana_NG!K9+Bawana_RLNG!K9+Bawana_Spot!K9</f>
        <v>14.95</v>
      </c>
      <c r="I9" s="194">
        <f>PPCL_NG!R9+PPCL_Spot!R9+GT_NG!R9+GT_Spot!R9+Bawana_NG!R9+Bawana_RLNG!R9+Bawana_Spot!R9</f>
        <v>14.95</v>
      </c>
      <c r="J9" s="195">
        <f t="shared" si="2"/>
        <v>0</v>
      </c>
      <c r="K9" s="194">
        <f>PPCL_NG!L9+PPCL_Spot!L9+GT_NG!L9+GT_Spot!L9+Bawana_NG!L9+Bawana_RLNG!L9+Bawana_Spot!L9</f>
        <v>66.849999999999994</v>
      </c>
      <c r="L9" s="194">
        <f>PPCL_NG!S9+PPCL_Spot!S9+GT_NG!S9+GT_Spot!S9+Bawana_NG!S9+Bawana_RLNG!S9+Bawana_Spot!S9</f>
        <v>66.881740890688263</v>
      </c>
      <c r="M9" s="195">
        <f t="shared" si="3"/>
        <v>-3.1740890688269019E-2</v>
      </c>
      <c r="N9" s="194">
        <f>PPCL_NG!M9+PPCL_Spot!M9+GT_NG!M9+GT_Spot!M9+Bawana_NG!M9+Bawana_RLNG!M9+Bawana_Spot!M9</f>
        <v>97.45</v>
      </c>
      <c r="O9" s="194">
        <f>PPCL_NG!T9+PPCL_Spot!T9+GT_NG!T9+GT_Spot!T9+Bawana_NG!T9+Bawana_RLNG!T9+Bawana_Spot!T9</f>
        <v>97.602600436001254</v>
      </c>
      <c r="P9" s="195">
        <f t="shared" si="4"/>
        <v>-0.15260043600125073</v>
      </c>
      <c r="Q9" s="195">
        <f t="shared" si="5"/>
        <v>-0.49000000000003752</v>
      </c>
    </row>
    <row r="10" spans="1:17">
      <c r="A10" s="34" t="s">
        <v>52</v>
      </c>
      <c r="B10" s="194">
        <f>PPCL_NG!I10+PPCL_Spot!I10+GT_NG!I10+GT_Spot!I10+Bawana_NG!I10+Bawana_RLNG!I10+Bawana_Spot!I10</f>
        <v>138.57999999999998</v>
      </c>
      <c r="C10" s="194">
        <f>PPCL_NG!P10+PPCL_Spot!P10+GT_NG!P10+GT_Spot!P10+Bawana_NG!P10+Bawana_RLNG!P10+Bawana_Spot!P10</f>
        <v>138.7635783245095</v>
      </c>
      <c r="D10" s="195">
        <f t="shared" si="0"/>
        <v>-0.1835783245095115</v>
      </c>
      <c r="E10" s="194">
        <f>PPCL_NG!J10+PPCL_Spot!J10+GT_NG!J10+GT_Spot!J10+Bawana_NG!J10+Bawana_RLNG!J10+Bawana_Spot!J10</f>
        <v>80.539999999999992</v>
      </c>
      <c r="F10" s="194">
        <f>PPCL_NG!Q10+PPCL_Spot!Q10+GT_NG!Q10+GT_Spot!Q10+Bawana_NG!Q10+Bawana_RLNG!Q10+Bawana_Spot!Q10</f>
        <v>80.662080348800998</v>
      </c>
      <c r="G10" s="195">
        <f t="shared" si="1"/>
        <v>-0.12208034880100627</v>
      </c>
      <c r="H10" s="194">
        <f>PPCL_NG!K10+PPCL_Spot!K10+GT_NG!K10+GT_Spot!K10+Bawana_NG!K10+Bawana_RLNG!K10+Bawana_Spot!K10</f>
        <v>14.95</v>
      </c>
      <c r="I10" s="194">
        <f>PPCL_NG!R10+PPCL_Spot!R10+GT_NG!R10+GT_Spot!R10+Bawana_NG!R10+Bawana_RLNG!R10+Bawana_Spot!R10</f>
        <v>14.95</v>
      </c>
      <c r="J10" s="195">
        <f t="shared" si="2"/>
        <v>0</v>
      </c>
      <c r="K10" s="194">
        <f>PPCL_NG!L10+PPCL_Spot!L10+GT_NG!L10+GT_Spot!L10+Bawana_NG!L10+Bawana_RLNG!L10+Bawana_Spot!L10</f>
        <v>66.849999999999994</v>
      </c>
      <c r="L10" s="194">
        <f>PPCL_NG!S10+PPCL_Spot!S10+GT_NG!S10+GT_Spot!S10+Bawana_NG!S10+Bawana_RLNG!S10+Bawana_Spot!S10</f>
        <v>66.881740890688263</v>
      </c>
      <c r="M10" s="195">
        <f t="shared" si="3"/>
        <v>-3.1740890688269019E-2</v>
      </c>
      <c r="N10" s="194">
        <f>PPCL_NG!M10+PPCL_Spot!M10+GT_NG!M10+GT_Spot!M10+Bawana_NG!M10+Bawana_RLNG!M10+Bawana_Spot!M10</f>
        <v>97.45</v>
      </c>
      <c r="O10" s="194">
        <f>PPCL_NG!T10+PPCL_Spot!T10+GT_NG!T10+GT_Spot!T10+Bawana_NG!T10+Bawana_RLNG!T10+Bawana_Spot!T10</f>
        <v>97.602600436001254</v>
      </c>
      <c r="P10" s="195">
        <f t="shared" si="4"/>
        <v>-0.15260043600125073</v>
      </c>
      <c r="Q10" s="195">
        <f t="shared" si="5"/>
        <v>-0.49000000000003752</v>
      </c>
    </row>
    <row r="11" spans="1:17">
      <c r="A11" s="34" t="s">
        <v>53</v>
      </c>
      <c r="B11" s="194">
        <f>PPCL_NG!I11+PPCL_Spot!I11+GT_NG!I11+GT_Spot!I11+Bawana_NG!I11+Bawana_RLNG!I11+Bawana_Spot!I11</f>
        <v>138.57999999999998</v>
      </c>
      <c r="C11" s="194">
        <f>PPCL_NG!P11+PPCL_Spot!P11+GT_NG!P11+GT_Spot!P11+Bawana_NG!P11+Bawana_RLNG!P11+Bawana_Spot!P11</f>
        <v>138.7635783245095</v>
      </c>
      <c r="D11" s="195">
        <f t="shared" si="0"/>
        <v>-0.1835783245095115</v>
      </c>
      <c r="E11" s="194">
        <f>PPCL_NG!J11+PPCL_Spot!J11+GT_NG!J11+GT_Spot!J11+Bawana_NG!J11+Bawana_RLNG!J11+Bawana_Spot!J11</f>
        <v>80.539999999999992</v>
      </c>
      <c r="F11" s="194">
        <f>PPCL_NG!Q11+PPCL_Spot!Q11+GT_NG!Q11+GT_Spot!Q11+Bawana_NG!Q11+Bawana_RLNG!Q11+Bawana_Spot!Q11</f>
        <v>80.662080348800998</v>
      </c>
      <c r="G11" s="195">
        <f t="shared" si="1"/>
        <v>-0.12208034880100627</v>
      </c>
      <c r="H11" s="194">
        <f>PPCL_NG!K11+PPCL_Spot!K11+GT_NG!K11+GT_Spot!K11+Bawana_NG!K11+Bawana_RLNG!K11+Bawana_Spot!K11</f>
        <v>14.95</v>
      </c>
      <c r="I11" s="194">
        <f>PPCL_NG!R11+PPCL_Spot!R11+GT_NG!R11+GT_Spot!R11+Bawana_NG!R11+Bawana_RLNG!R11+Bawana_Spot!R11</f>
        <v>14.95</v>
      </c>
      <c r="J11" s="195">
        <f t="shared" si="2"/>
        <v>0</v>
      </c>
      <c r="K11" s="194">
        <f>PPCL_NG!L11+PPCL_Spot!L11+GT_NG!L11+GT_Spot!L11+Bawana_NG!L11+Bawana_RLNG!L11+Bawana_Spot!L11</f>
        <v>66.849999999999994</v>
      </c>
      <c r="L11" s="194">
        <f>PPCL_NG!S11+PPCL_Spot!S11+GT_NG!S11+GT_Spot!S11+Bawana_NG!S11+Bawana_RLNG!S11+Bawana_Spot!S11</f>
        <v>66.881740890688263</v>
      </c>
      <c r="M11" s="195">
        <f t="shared" si="3"/>
        <v>-3.1740890688269019E-2</v>
      </c>
      <c r="N11" s="194">
        <f>PPCL_NG!M11+PPCL_Spot!M11+GT_NG!M11+GT_Spot!M11+Bawana_NG!M11+Bawana_RLNG!M11+Bawana_Spot!M11</f>
        <v>97.45</v>
      </c>
      <c r="O11" s="194">
        <f>PPCL_NG!T11+PPCL_Spot!T11+GT_NG!T11+GT_Spot!T11+Bawana_NG!T11+Bawana_RLNG!T11+Bawana_Spot!T11</f>
        <v>97.602600436001254</v>
      </c>
      <c r="P11" s="195">
        <f t="shared" si="4"/>
        <v>-0.15260043600125073</v>
      </c>
      <c r="Q11" s="195">
        <f t="shared" si="5"/>
        <v>-0.49000000000003752</v>
      </c>
    </row>
    <row r="12" spans="1:17">
      <c r="A12" s="34" t="s">
        <v>54</v>
      </c>
      <c r="B12" s="194">
        <f>PPCL_NG!I12+PPCL_Spot!I12+GT_NG!I12+GT_Spot!I12+Bawana_NG!I12+Bawana_RLNG!I12+Bawana_Spot!I12</f>
        <v>138.57999999999998</v>
      </c>
      <c r="C12" s="194">
        <f>PPCL_NG!P12+PPCL_Spot!P12+GT_NG!P12+GT_Spot!P12+Bawana_NG!P12+Bawana_RLNG!P12+Bawana_Spot!P12</f>
        <v>138.7635783245095</v>
      </c>
      <c r="D12" s="195">
        <f t="shared" si="0"/>
        <v>-0.1835783245095115</v>
      </c>
      <c r="E12" s="194">
        <f>PPCL_NG!J12+PPCL_Spot!J12+GT_NG!J12+GT_Spot!J12+Bawana_NG!J12+Bawana_RLNG!J12+Bawana_Spot!J12</f>
        <v>80.539999999999992</v>
      </c>
      <c r="F12" s="194">
        <f>PPCL_NG!Q12+PPCL_Spot!Q12+GT_NG!Q12+GT_Spot!Q12+Bawana_NG!Q12+Bawana_RLNG!Q12+Bawana_Spot!Q12</f>
        <v>80.662080348800998</v>
      </c>
      <c r="G12" s="195">
        <f t="shared" si="1"/>
        <v>-0.12208034880100627</v>
      </c>
      <c r="H12" s="194">
        <f>PPCL_NG!K12+PPCL_Spot!K12+GT_NG!K12+GT_Spot!K12+Bawana_NG!K12+Bawana_RLNG!K12+Bawana_Spot!K12</f>
        <v>14.95</v>
      </c>
      <c r="I12" s="194">
        <f>PPCL_NG!R12+PPCL_Spot!R12+GT_NG!R12+GT_Spot!R12+Bawana_NG!R12+Bawana_RLNG!R12+Bawana_Spot!R12</f>
        <v>14.95</v>
      </c>
      <c r="J12" s="195">
        <f t="shared" si="2"/>
        <v>0</v>
      </c>
      <c r="K12" s="194">
        <f>PPCL_NG!L12+PPCL_Spot!L12+GT_NG!L12+GT_Spot!L12+Bawana_NG!L12+Bawana_RLNG!L12+Bawana_Spot!L12</f>
        <v>66.849999999999994</v>
      </c>
      <c r="L12" s="194">
        <f>PPCL_NG!S12+PPCL_Spot!S12+GT_NG!S12+GT_Spot!S12+Bawana_NG!S12+Bawana_RLNG!S12+Bawana_Spot!S12</f>
        <v>66.881740890688263</v>
      </c>
      <c r="M12" s="195">
        <f t="shared" si="3"/>
        <v>-3.1740890688269019E-2</v>
      </c>
      <c r="N12" s="194">
        <f>PPCL_NG!M12+PPCL_Spot!M12+GT_NG!M12+GT_Spot!M12+Bawana_NG!M12+Bawana_RLNG!M12+Bawana_Spot!M12</f>
        <v>97.45</v>
      </c>
      <c r="O12" s="194">
        <f>PPCL_NG!T12+PPCL_Spot!T12+GT_NG!T12+GT_Spot!T12+Bawana_NG!T12+Bawana_RLNG!T12+Bawana_Spot!T12</f>
        <v>97.602600436001254</v>
      </c>
      <c r="P12" s="195">
        <f t="shared" si="4"/>
        <v>-0.15260043600125073</v>
      </c>
      <c r="Q12" s="195">
        <f t="shared" si="5"/>
        <v>-0.49000000000003752</v>
      </c>
    </row>
    <row r="13" spans="1:17">
      <c r="A13" s="34" t="s">
        <v>55</v>
      </c>
      <c r="B13" s="194">
        <f>PPCL_NG!I13+PPCL_Spot!I13+GT_NG!I13+GT_Spot!I13+Bawana_NG!I13+Bawana_RLNG!I13+Bawana_Spot!I13</f>
        <v>138.57999999999998</v>
      </c>
      <c r="C13" s="194">
        <f>PPCL_NG!P13+PPCL_Spot!P13+GT_NG!P13+GT_Spot!P13+Bawana_NG!P13+Bawana_RLNG!P13+Bawana_Spot!P13</f>
        <v>138.7635783245095</v>
      </c>
      <c r="D13" s="195">
        <f t="shared" si="0"/>
        <v>-0.1835783245095115</v>
      </c>
      <c r="E13" s="194">
        <f>PPCL_NG!J13+PPCL_Spot!J13+GT_NG!J13+GT_Spot!J13+Bawana_NG!J13+Bawana_RLNG!J13+Bawana_Spot!J13</f>
        <v>80.539999999999992</v>
      </c>
      <c r="F13" s="194">
        <f>PPCL_NG!Q13+PPCL_Spot!Q13+GT_NG!Q13+GT_Spot!Q13+Bawana_NG!Q13+Bawana_RLNG!Q13+Bawana_Spot!Q13</f>
        <v>80.662080348800998</v>
      </c>
      <c r="G13" s="195">
        <f t="shared" si="1"/>
        <v>-0.12208034880100627</v>
      </c>
      <c r="H13" s="194">
        <f>PPCL_NG!K13+PPCL_Spot!K13+GT_NG!K13+GT_Spot!K13+Bawana_NG!K13+Bawana_RLNG!K13+Bawana_Spot!K13</f>
        <v>14.95</v>
      </c>
      <c r="I13" s="194">
        <f>PPCL_NG!R13+PPCL_Spot!R13+GT_NG!R13+GT_Spot!R13+Bawana_NG!R13+Bawana_RLNG!R13+Bawana_Spot!R13</f>
        <v>14.95</v>
      </c>
      <c r="J13" s="195">
        <f t="shared" si="2"/>
        <v>0</v>
      </c>
      <c r="K13" s="194">
        <f>PPCL_NG!L13+PPCL_Spot!L13+GT_NG!L13+GT_Spot!L13+Bawana_NG!L13+Bawana_RLNG!L13+Bawana_Spot!L13</f>
        <v>66.849999999999994</v>
      </c>
      <c r="L13" s="194">
        <f>PPCL_NG!S13+PPCL_Spot!S13+GT_NG!S13+GT_Spot!S13+Bawana_NG!S13+Bawana_RLNG!S13+Bawana_Spot!S13</f>
        <v>66.881740890688263</v>
      </c>
      <c r="M13" s="195">
        <f t="shared" si="3"/>
        <v>-3.1740890688269019E-2</v>
      </c>
      <c r="N13" s="194">
        <f>PPCL_NG!M13+PPCL_Spot!M13+GT_NG!M13+GT_Spot!M13+Bawana_NG!M13+Bawana_RLNG!M13+Bawana_Spot!M13</f>
        <v>97.45</v>
      </c>
      <c r="O13" s="194">
        <f>PPCL_NG!T13+PPCL_Spot!T13+GT_NG!T13+GT_Spot!T13+Bawana_NG!T13+Bawana_RLNG!T13+Bawana_Spot!T13</f>
        <v>97.602600436001254</v>
      </c>
      <c r="P13" s="195">
        <f t="shared" si="4"/>
        <v>-0.15260043600125073</v>
      </c>
      <c r="Q13" s="195">
        <f t="shared" si="5"/>
        <v>-0.49000000000003752</v>
      </c>
    </row>
    <row r="14" spans="1:17">
      <c r="A14" s="34" t="s">
        <v>56</v>
      </c>
      <c r="B14" s="194">
        <f>PPCL_NG!I14+PPCL_Spot!I14+GT_NG!I14+GT_Spot!I14+Bawana_NG!I14+Bawana_RLNG!I14+Bawana_Spot!I14</f>
        <v>138.57999999999998</v>
      </c>
      <c r="C14" s="194">
        <f>PPCL_NG!P14+PPCL_Spot!P14+GT_NG!P14+GT_Spot!P14+Bawana_NG!P14+Bawana_RLNG!P14+Bawana_Spot!P14</f>
        <v>138.7635783245095</v>
      </c>
      <c r="D14" s="195">
        <f t="shared" si="0"/>
        <v>-0.1835783245095115</v>
      </c>
      <c r="E14" s="194">
        <f>PPCL_NG!J14+PPCL_Spot!J14+GT_NG!J14+GT_Spot!J14+Bawana_NG!J14+Bawana_RLNG!J14+Bawana_Spot!J14</f>
        <v>80.539999999999992</v>
      </c>
      <c r="F14" s="194">
        <f>PPCL_NG!Q14+PPCL_Spot!Q14+GT_NG!Q14+GT_Spot!Q14+Bawana_NG!Q14+Bawana_RLNG!Q14+Bawana_Spot!Q14</f>
        <v>80.662080348800998</v>
      </c>
      <c r="G14" s="195">
        <f t="shared" si="1"/>
        <v>-0.12208034880100627</v>
      </c>
      <c r="H14" s="194">
        <f>PPCL_NG!K14+PPCL_Spot!K14+GT_NG!K14+GT_Spot!K14+Bawana_NG!K14+Bawana_RLNG!K14+Bawana_Spot!K14</f>
        <v>14.95</v>
      </c>
      <c r="I14" s="194">
        <f>PPCL_NG!R14+PPCL_Spot!R14+GT_NG!R14+GT_Spot!R14+Bawana_NG!R14+Bawana_RLNG!R14+Bawana_Spot!R14</f>
        <v>14.95</v>
      </c>
      <c r="J14" s="195">
        <f t="shared" si="2"/>
        <v>0</v>
      </c>
      <c r="K14" s="194">
        <f>PPCL_NG!L14+PPCL_Spot!L14+GT_NG!L14+GT_Spot!L14+Bawana_NG!L14+Bawana_RLNG!L14+Bawana_Spot!L14</f>
        <v>66.849999999999994</v>
      </c>
      <c r="L14" s="194">
        <f>PPCL_NG!S14+PPCL_Spot!S14+GT_NG!S14+GT_Spot!S14+Bawana_NG!S14+Bawana_RLNG!S14+Bawana_Spot!S14</f>
        <v>66.881740890688263</v>
      </c>
      <c r="M14" s="195">
        <f t="shared" si="3"/>
        <v>-3.1740890688269019E-2</v>
      </c>
      <c r="N14" s="194">
        <f>PPCL_NG!M14+PPCL_Spot!M14+GT_NG!M14+GT_Spot!M14+Bawana_NG!M14+Bawana_RLNG!M14+Bawana_Spot!M14</f>
        <v>97.45</v>
      </c>
      <c r="O14" s="194">
        <f>PPCL_NG!T14+PPCL_Spot!T14+GT_NG!T14+GT_Spot!T14+Bawana_NG!T14+Bawana_RLNG!T14+Bawana_Spot!T14</f>
        <v>97.602600436001254</v>
      </c>
      <c r="P14" s="195">
        <f t="shared" si="4"/>
        <v>-0.15260043600125073</v>
      </c>
      <c r="Q14" s="195">
        <f t="shared" si="5"/>
        <v>-0.49000000000003752</v>
      </c>
    </row>
    <row r="15" spans="1:17">
      <c r="A15" s="34" t="s">
        <v>57</v>
      </c>
      <c r="B15" s="194">
        <f>PPCL_NG!I15+PPCL_Spot!I15+GT_NG!I15+GT_Spot!I15+Bawana_NG!I15+Bawana_RLNG!I15+Bawana_Spot!I15</f>
        <v>138.57999999999998</v>
      </c>
      <c r="C15" s="194">
        <f>PPCL_NG!P15+PPCL_Spot!P15+GT_NG!P15+GT_Spot!P15+Bawana_NG!P15+Bawana_RLNG!P15+Bawana_Spot!P15</f>
        <v>138.7635783245095</v>
      </c>
      <c r="D15" s="195">
        <f t="shared" si="0"/>
        <v>-0.1835783245095115</v>
      </c>
      <c r="E15" s="194">
        <f>PPCL_NG!J15+PPCL_Spot!J15+GT_NG!J15+GT_Spot!J15+Bawana_NG!J15+Bawana_RLNG!J15+Bawana_Spot!J15</f>
        <v>80.539999999999992</v>
      </c>
      <c r="F15" s="194">
        <f>PPCL_NG!Q15+PPCL_Spot!Q15+GT_NG!Q15+GT_Spot!Q15+Bawana_NG!Q15+Bawana_RLNG!Q15+Bawana_Spot!Q15</f>
        <v>80.662080348800998</v>
      </c>
      <c r="G15" s="195">
        <f t="shared" si="1"/>
        <v>-0.12208034880100627</v>
      </c>
      <c r="H15" s="194">
        <f>PPCL_NG!K15+PPCL_Spot!K15+GT_NG!K15+GT_Spot!K15+Bawana_NG!K15+Bawana_RLNG!K15+Bawana_Spot!K15</f>
        <v>14.95</v>
      </c>
      <c r="I15" s="194">
        <f>PPCL_NG!R15+PPCL_Spot!R15+GT_NG!R15+GT_Spot!R15+Bawana_NG!R15+Bawana_RLNG!R15+Bawana_Spot!R15</f>
        <v>14.95</v>
      </c>
      <c r="J15" s="195">
        <f t="shared" si="2"/>
        <v>0</v>
      </c>
      <c r="K15" s="194">
        <f>PPCL_NG!L15+PPCL_Spot!L15+GT_NG!L15+GT_Spot!L15+Bawana_NG!L15+Bawana_RLNG!L15+Bawana_Spot!L15</f>
        <v>66.849999999999994</v>
      </c>
      <c r="L15" s="194">
        <f>PPCL_NG!S15+PPCL_Spot!S15+GT_NG!S15+GT_Spot!S15+Bawana_NG!S15+Bawana_RLNG!S15+Bawana_Spot!S15</f>
        <v>66.881740890688263</v>
      </c>
      <c r="M15" s="195">
        <f t="shared" si="3"/>
        <v>-3.1740890688269019E-2</v>
      </c>
      <c r="N15" s="194">
        <f>PPCL_NG!M15+PPCL_Spot!M15+GT_NG!M15+GT_Spot!M15+Bawana_NG!M15+Bawana_RLNG!M15+Bawana_Spot!M15</f>
        <v>97.45</v>
      </c>
      <c r="O15" s="194">
        <f>PPCL_NG!T15+PPCL_Spot!T15+GT_NG!T15+GT_Spot!T15+Bawana_NG!T15+Bawana_RLNG!T15+Bawana_Spot!T15</f>
        <v>97.602600436001254</v>
      </c>
      <c r="P15" s="195">
        <f t="shared" si="4"/>
        <v>-0.15260043600125073</v>
      </c>
      <c r="Q15" s="195">
        <f t="shared" si="5"/>
        <v>-0.49000000000003752</v>
      </c>
    </row>
    <row r="16" spans="1:17">
      <c r="A16" s="34" t="s">
        <v>58</v>
      </c>
      <c r="B16" s="194">
        <f>PPCL_NG!I16+PPCL_Spot!I16+GT_NG!I16+GT_Spot!I16+Bawana_NG!I16+Bawana_RLNG!I16+Bawana_Spot!I16</f>
        <v>138.57999999999998</v>
      </c>
      <c r="C16" s="194">
        <f>PPCL_NG!P16+PPCL_Spot!P16+GT_NG!P16+GT_Spot!P16+Bawana_NG!P16+Bawana_RLNG!P16+Bawana_Spot!P16</f>
        <v>138.7635783245095</v>
      </c>
      <c r="D16" s="195">
        <f t="shared" si="0"/>
        <v>-0.1835783245095115</v>
      </c>
      <c r="E16" s="194">
        <f>PPCL_NG!J16+PPCL_Spot!J16+GT_NG!J16+GT_Spot!J16+Bawana_NG!J16+Bawana_RLNG!J16+Bawana_Spot!J16</f>
        <v>80.539999999999992</v>
      </c>
      <c r="F16" s="194">
        <f>PPCL_NG!Q16+PPCL_Spot!Q16+GT_NG!Q16+GT_Spot!Q16+Bawana_NG!Q16+Bawana_RLNG!Q16+Bawana_Spot!Q16</f>
        <v>80.662080348800998</v>
      </c>
      <c r="G16" s="195">
        <f t="shared" si="1"/>
        <v>-0.12208034880100627</v>
      </c>
      <c r="H16" s="194">
        <f>PPCL_NG!K16+PPCL_Spot!K16+GT_NG!K16+GT_Spot!K16+Bawana_NG!K16+Bawana_RLNG!K16+Bawana_Spot!K16</f>
        <v>14.95</v>
      </c>
      <c r="I16" s="194">
        <f>PPCL_NG!R16+PPCL_Spot!R16+GT_NG!R16+GT_Spot!R16+Bawana_NG!R16+Bawana_RLNG!R16+Bawana_Spot!R16</f>
        <v>14.95</v>
      </c>
      <c r="J16" s="195">
        <f t="shared" si="2"/>
        <v>0</v>
      </c>
      <c r="K16" s="194">
        <f>PPCL_NG!L16+PPCL_Spot!L16+GT_NG!L16+GT_Spot!L16+Bawana_NG!L16+Bawana_RLNG!L16+Bawana_Spot!L16</f>
        <v>66.849999999999994</v>
      </c>
      <c r="L16" s="194">
        <f>PPCL_NG!S16+PPCL_Spot!S16+GT_NG!S16+GT_Spot!S16+Bawana_NG!S16+Bawana_RLNG!S16+Bawana_Spot!S16</f>
        <v>66.881740890688263</v>
      </c>
      <c r="M16" s="195">
        <f t="shared" si="3"/>
        <v>-3.1740890688269019E-2</v>
      </c>
      <c r="N16" s="194">
        <f>PPCL_NG!M16+PPCL_Spot!M16+GT_NG!M16+GT_Spot!M16+Bawana_NG!M16+Bawana_RLNG!M16+Bawana_Spot!M16</f>
        <v>97.45</v>
      </c>
      <c r="O16" s="194">
        <f>PPCL_NG!T16+PPCL_Spot!T16+GT_NG!T16+GT_Spot!T16+Bawana_NG!T16+Bawana_RLNG!T16+Bawana_Spot!T16</f>
        <v>97.602600436001254</v>
      </c>
      <c r="P16" s="195">
        <f t="shared" si="4"/>
        <v>-0.15260043600125073</v>
      </c>
      <c r="Q16" s="195">
        <f t="shared" si="5"/>
        <v>-0.49000000000003752</v>
      </c>
    </row>
    <row r="17" spans="1:17">
      <c r="A17" s="34" t="s">
        <v>59</v>
      </c>
      <c r="B17" s="194">
        <f>PPCL_NG!I17+PPCL_Spot!I17+GT_NG!I17+GT_Spot!I17+Bawana_NG!I17+Bawana_RLNG!I17+Bawana_Spot!I17</f>
        <v>138.57999999999998</v>
      </c>
      <c r="C17" s="194">
        <f>PPCL_NG!P17+PPCL_Spot!P17+GT_NG!P17+GT_Spot!P17+Bawana_NG!P17+Bawana_RLNG!P17+Bawana_Spot!P17</f>
        <v>138.7635783245095</v>
      </c>
      <c r="D17" s="195">
        <f t="shared" si="0"/>
        <v>-0.1835783245095115</v>
      </c>
      <c r="E17" s="194">
        <f>PPCL_NG!J17+PPCL_Spot!J17+GT_NG!J17+GT_Spot!J17+Bawana_NG!J17+Bawana_RLNG!J17+Bawana_Spot!J17</f>
        <v>80.539999999999992</v>
      </c>
      <c r="F17" s="194">
        <f>PPCL_NG!Q17+PPCL_Spot!Q17+GT_NG!Q17+GT_Spot!Q17+Bawana_NG!Q17+Bawana_RLNG!Q17+Bawana_Spot!Q17</f>
        <v>80.662080348800998</v>
      </c>
      <c r="G17" s="195">
        <f t="shared" si="1"/>
        <v>-0.12208034880100627</v>
      </c>
      <c r="H17" s="194">
        <f>PPCL_NG!K17+PPCL_Spot!K17+GT_NG!K17+GT_Spot!K17+Bawana_NG!K17+Bawana_RLNG!K17+Bawana_Spot!K17</f>
        <v>14.95</v>
      </c>
      <c r="I17" s="194">
        <f>PPCL_NG!R17+PPCL_Spot!R17+GT_NG!R17+GT_Spot!R17+Bawana_NG!R17+Bawana_RLNG!R17+Bawana_Spot!R17</f>
        <v>14.95</v>
      </c>
      <c r="J17" s="195">
        <f t="shared" si="2"/>
        <v>0</v>
      </c>
      <c r="K17" s="194">
        <f>PPCL_NG!L17+PPCL_Spot!L17+GT_NG!L17+GT_Spot!L17+Bawana_NG!L17+Bawana_RLNG!L17+Bawana_Spot!L17</f>
        <v>66.849999999999994</v>
      </c>
      <c r="L17" s="194">
        <f>PPCL_NG!S17+PPCL_Spot!S17+GT_NG!S17+GT_Spot!S17+Bawana_NG!S17+Bawana_RLNG!S17+Bawana_Spot!S17</f>
        <v>66.881740890688263</v>
      </c>
      <c r="M17" s="195">
        <f t="shared" si="3"/>
        <v>-3.1740890688269019E-2</v>
      </c>
      <c r="N17" s="194">
        <f>PPCL_NG!M17+PPCL_Spot!M17+GT_NG!M17+GT_Spot!M17+Bawana_NG!M17+Bawana_RLNG!M17+Bawana_Spot!M17</f>
        <v>97.45</v>
      </c>
      <c r="O17" s="194">
        <f>PPCL_NG!T17+PPCL_Spot!T17+GT_NG!T17+GT_Spot!T17+Bawana_NG!T17+Bawana_RLNG!T17+Bawana_Spot!T17</f>
        <v>97.602600436001254</v>
      </c>
      <c r="P17" s="195">
        <f t="shared" si="4"/>
        <v>-0.15260043600125073</v>
      </c>
      <c r="Q17" s="195">
        <f t="shared" si="5"/>
        <v>-0.49000000000003752</v>
      </c>
    </row>
    <row r="18" spans="1:17">
      <c r="A18" s="34" t="s">
        <v>60</v>
      </c>
      <c r="B18" s="194">
        <f>PPCL_NG!I18+PPCL_Spot!I18+GT_NG!I18+GT_Spot!I18+Bawana_NG!I18+Bawana_RLNG!I18+Bawana_Spot!I18</f>
        <v>138.57999999999998</v>
      </c>
      <c r="C18" s="194">
        <f>PPCL_NG!P18+PPCL_Spot!P18+GT_NG!P18+GT_Spot!P18+Bawana_NG!P18+Bawana_RLNG!P18+Bawana_Spot!P18</f>
        <v>138.7635783245095</v>
      </c>
      <c r="D18" s="195">
        <f t="shared" si="0"/>
        <v>-0.1835783245095115</v>
      </c>
      <c r="E18" s="194">
        <f>PPCL_NG!J18+PPCL_Spot!J18+GT_NG!J18+GT_Spot!J18+Bawana_NG!J18+Bawana_RLNG!J18+Bawana_Spot!J18</f>
        <v>80.539999999999992</v>
      </c>
      <c r="F18" s="194">
        <f>PPCL_NG!Q18+PPCL_Spot!Q18+GT_NG!Q18+GT_Spot!Q18+Bawana_NG!Q18+Bawana_RLNG!Q18+Bawana_Spot!Q18</f>
        <v>80.662080348800998</v>
      </c>
      <c r="G18" s="195">
        <f t="shared" si="1"/>
        <v>-0.12208034880100627</v>
      </c>
      <c r="H18" s="194">
        <f>PPCL_NG!K18+PPCL_Spot!K18+GT_NG!K18+GT_Spot!K18+Bawana_NG!K18+Bawana_RLNG!K18+Bawana_Spot!K18</f>
        <v>14.95</v>
      </c>
      <c r="I18" s="194">
        <f>PPCL_NG!R18+PPCL_Spot!R18+GT_NG!R18+GT_Spot!R18+Bawana_NG!R18+Bawana_RLNG!R18+Bawana_Spot!R18</f>
        <v>14.95</v>
      </c>
      <c r="J18" s="195">
        <f t="shared" si="2"/>
        <v>0</v>
      </c>
      <c r="K18" s="194">
        <f>PPCL_NG!L18+PPCL_Spot!L18+GT_NG!L18+GT_Spot!L18+Bawana_NG!L18+Bawana_RLNG!L18+Bawana_Spot!L18</f>
        <v>66.849999999999994</v>
      </c>
      <c r="L18" s="194">
        <f>PPCL_NG!S18+PPCL_Spot!S18+GT_NG!S18+GT_Spot!S18+Bawana_NG!S18+Bawana_RLNG!S18+Bawana_Spot!S18</f>
        <v>66.881740890688263</v>
      </c>
      <c r="M18" s="195">
        <f t="shared" si="3"/>
        <v>-3.1740890688269019E-2</v>
      </c>
      <c r="N18" s="194">
        <f>PPCL_NG!M18+PPCL_Spot!M18+GT_NG!M18+GT_Spot!M18+Bawana_NG!M18+Bawana_RLNG!M18+Bawana_Spot!M18</f>
        <v>97.45</v>
      </c>
      <c r="O18" s="194">
        <f>PPCL_NG!T18+PPCL_Spot!T18+GT_NG!T18+GT_Spot!T18+Bawana_NG!T18+Bawana_RLNG!T18+Bawana_Spot!T18</f>
        <v>97.602600436001254</v>
      </c>
      <c r="P18" s="195">
        <f t="shared" si="4"/>
        <v>-0.15260043600125073</v>
      </c>
      <c r="Q18" s="195">
        <f t="shared" si="5"/>
        <v>-0.49000000000003752</v>
      </c>
    </row>
    <row r="19" spans="1:17">
      <c r="A19" s="34" t="s">
        <v>61</v>
      </c>
      <c r="B19" s="194">
        <f>PPCL_NG!I19+PPCL_Spot!I19+GT_NG!I19+GT_Spot!I19+Bawana_NG!I19+Bawana_RLNG!I19+Bawana_Spot!I19</f>
        <v>138.57999999999998</v>
      </c>
      <c r="C19" s="194">
        <f>PPCL_NG!P19+PPCL_Spot!P19+GT_NG!P19+GT_Spot!P19+Bawana_NG!P19+Bawana_RLNG!P19+Bawana_Spot!P19</f>
        <v>138.7635783245095</v>
      </c>
      <c r="D19" s="195">
        <f t="shared" si="0"/>
        <v>-0.1835783245095115</v>
      </c>
      <c r="E19" s="194">
        <f>PPCL_NG!J19+PPCL_Spot!J19+GT_NG!J19+GT_Spot!J19+Bawana_NG!J19+Bawana_RLNG!J19+Bawana_Spot!J19</f>
        <v>80.539999999999992</v>
      </c>
      <c r="F19" s="194">
        <f>PPCL_NG!Q19+PPCL_Spot!Q19+GT_NG!Q19+GT_Spot!Q19+Bawana_NG!Q19+Bawana_RLNG!Q19+Bawana_Spot!Q19</f>
        <v>80.662080348800998</v>
      </c>
      <c r="G19" s="195">
        <f t="shared" si="1"/>
        <v>-0.12208034880100627</v>
      </c>
      <c r="H19" s="194">
        <f>PPCL_NG!K19+PPCL_Spot!K19+GT_NG!K19+GT_Spot!K19+Bawana_NG!K19+Bawana_RLNG!K19+Bawana_Spot!K19</f>
        <v>14.95</v>
      </c>
      <c r="I19" s="194">
        <f>PPCL_NG!R19+PPCL_Spot!R19+GT_NG!R19+GT_Spot!R19+Bawana_NG!R19+Bawana_RLNG!R19+Bawana_Spot!R19</f>
        <v>14.95</v>
      </c>
      <c r="J19" s="195">
        <f t="shared" si="2"/>
        <v>0</v>
      </c>
      <c r="K19" s="194">
        <f>PPCL_NG!L19+PPCL_Spot!L19+GT_NG!L19+GT_Spot!L19+Bawana_NG!L19+Bawana_RLNG!L19+Bawana_Spot!L19</f>
        <v>66.849999999999994</v>
      </c>
      <c r="L19" s="194">
        <f>PPCL_NG!S19+PPCL_Spot!S19+GT_NG!S19+GT_Spot!S19+Bawana_NG!S19+Bawana_RLNG!S19+Bawana_Spot!S19</f>
        <v>66.881740890688263</v>
      </c>
      <c r="M19" s="195">
        <f t="shared" si="3"/>
        <v>-3.1740890688269019E-2</v>
      </c>
      <c r="N19" s="194">
        <f>PPCL_NG!M19+PPCL_Spot!M19+GT_NG!M19+GT_Spot!M19+Bawana_NG!M19+Bawana_RLNG!M19+Bawana_Spot!M19</f>
        <v>97.45</v>
      </c>
      <c r="O19" s="194">
        <f>PPCL_NG!T19+PPCL_Spot!T19+GT_NG!T19+GT_Spot!T19+Bawana_NG!T19+Bawana_RLNG!T19+Bawana_Spot!T19</f>
        <v>97.602600436001254</v>
      </c>
      <c r="P19" s="195">
        <f t="shared" si="4"/>
        <v>-0.15260043600125073</v>
      </c>
      <c r="Q19" s="195">
        <f t="shared" si="5"/>
        <v>-0.49000000000003752</v>
      </c>
    </row>
    <row r="20" spans="1:17">
      <c r="A20" s="34" t="s">
        <v>62</v>
      </c>
      <c r="B20" s="194">
        <f>PPCL_NG!I20+PPCL_Spot!I20+GT_NG!I20+GT_Spot!I20+Bawana_NG!I20+Bawana_RLNG!I20+Bawana_Spot!I20</f>
        <v>138.57999999999998</v>
      </c>
      <c r="C20" s="194">
        <f>PPCL_NG!P20+PPCL_Spot!P20+GT_NG!P20+GT_Spot!P20+Bawana_NG!P20+Bawana_RLNG!P20+Bawana_Spot!P20</f>
        <v>138.7635783245095</v>
      </c>
      <c r="D20" s="195">
        <f t="shared" si="0"/>
        <v>-0.1835783245095115</v>
      </c>
      <c r="E20" s="194">
        <f>PPCL_NG!J20+PPCL_Spot!J20+GT_NG!J20+GT_Spot!J20+Bawana_NG!J20+Bawana_RLNG!J20+Bawana_Spot!J20</f>
        <v>80.539999999999992</v>
      </c>
      <c r="F20" s="194">
        <f>PPCL_NG!Q20+PPCL_Spot!Q20+GT_NG!Q20+GT_Spot!Q20+Bawana_NG!Q20+Bawana_RLNG!Q20+Bawana_Spot!Q20</f>
        <v>80.662080348800998</v>
      </c>
      <c r="G20" s="195">
        <f t="shared" si="1"/>
        <v>-0.12208034880100627</v>
      </c>
      <c r="H20" s="194">
        <f>PPCL_NG!K20+PPCL_Spot!K20+GT_NG!K20+GT_Spot!K20+Bawana_NG!K20+Bawana_RLNG!K20+Bawana_Spot!K20</f>
        <v>14.95</v>
      </c>
      <c r="I20" s="194">
        <f>PPCL_NG!R20+PPCL_Spot!R20+GT_NG!R20+GT_Spot!R20+Bawana_NG!R20+Bawana_RLNG!R20+Bawana_Spot!R20</f>
        <v>14.95</v>
      </c>
      <c r="J20" s="195">
        <f t="shared" si="2"/>
        <v>0</v>
      </c>
      <c r="K20" s="194">
        <f>PPCL_NG!L20+PPCL_Spot!L20+GT_NG!L20+GT_Spot!L20+Bawana_NG!L20+Bawana_RLNG!L20+Bawana_Spot!L20</f>
        <v>66.849999999999994</v>
      </c>
      <c r="L20" s="194">
        <f>PPCL_NG!S20+PPCL_Spot!S20+GT_NG!S20+GT_Spot!S20+Bawana_NG!S20+Bawana_RLNG!S20+Bawana_Spot!S20</f>
        <v>66.881740890688263</v>
      </c>
      <c r="M20" s="195">
        <f t="shared" si="3"/>
        <v>-3.1740890688269019E-2</v>
      </c>
      <c r="N20" s="194">
        <f>PPCL_NG!M20+PPCL_Spot!M20+GT_NG!M20+GT_Spot!M20+Bawana_NG!M20+Bawana_RLNG!M20+Bawana_Spot!M20</f>
        <v>97.45</v>
      </c>
      <c r="O20" s="194">
        <f>PPCL_NG!T20+PPCL_Spot!T20+GT_NG!T20+GT_Spot!T20+Bawana_NG!T20+Bawana_RLNG!T20+Bawana_Spot!T20</f>
        <v>97.602600436001254</v>
      </c>
      <c r="P20" s="195">
        <f t="shared" si="4"/>
        <v>-0.15260043600125073</v>
      </c>
      <c r="Q20" s="195">
        <f t="shared" si="5"/>
        <v>-0.49000000000003752</v>
      </c>
    </row>
    <row r="21" spans="1:17">
      <c r="A21" s="34" t="s">
        <v>63</v>
      </c>
      <c r="B21" s="194">
        <f>PPCL_NG!I21+PPCL_Spot!I21+GT_NG!I21+GT_Spot!I21+Bawana_NG!I21+Bawana_RLNG!I21+Bawana_Spot!I21</f>
        <v>138.57999999999998</v>
      </c>
      <c r="C21" s="194">
        <f>PPCL_NG!P21+PPCL_Spot!P21+GT_NG!P21+GT_Spot!P21+Bawana_NG!P21+Bawana_RLNG!P21+Bawana_Spot!P21</f>
        <v>138.7635783245095</v>
      </c>
      <c r="D21" s="195">
        <f t="shared" si="0"/>
        <v>-0.1835783245095115</v>
      </c>
      <c r="E21" s="194">
        <f>PPCL_NG!J21+PPCL_Spot!J21+GT_NG!J21+GT_Spot!J21+Bawana_NG!J21+Bawana_RLNG!J21+Bawana_Spot!J21</f>
        <v>80.539999999999992</v>
      </c>
      <c r="F21" s="194">
        <f>PPCL_NG!Q21+PPCL_Spot!Q21+GT_NG!Q21+GT_Spot!Q21+Bawana_NG!Q21+Bawana_RLNG!Q21+Bawana_Spot!Q21</f>
        <v>80.662080348800998</v>
      </c>
      <c r="G21" s="195">
        <f t="shared" si="1"/>
        <v>-0.12208034880100627</v>
      </c>
      <c r="H21" s="194">
        <f>PPCL_NG!K21+PPCL_Spot!K21+GT_NG!K21+GT_Spot!K21+Bawana_NG!K21+Bawana_RLNG!K21+Bawana_Spot!K21</f>
        <v>14.95</v>
      </c>
      <c r="I21" s="194">
        <f>PPCL_NG!R21+PPCL_Spot!R21+GT_NG!R21+GT_Spot!R21+Bawana_NG!R21+Bawana_RLNG!R21+Bawana_Spot!R21</f>
        <v>14.95</v>
      </c>
      <c r="J21" s="195">
        <f t="shared" si="2"/>
        <v>0</v>
      </c>
      <c r="K21" s="194">
        <f>PPCL_NG!L21+PPCL_Spot!L21+GT_NG!L21+GT_Spot!L21+Bawana_NG!L21+Bawana_RLNG!L21+Bawana_Spot!L21</f>
        <v>66.849999999999994</v>
      </c>
      <c r="L21" s="194">
        <f>PPCL_NG!S21+PPCL_Spot!S21+GT_NG!S21+GT_Spot!S21+Bawana_NG!S21+Bawana_RLNG!S21+Bawana_Spot!S21</f>
        <v>66.881740890688263</v>
      </c>
      <c r="M21" s="195">
        <f t="shared" si="3"/>
        <v>-3.1740890688269019E-2</v>
      </c>
      <c r="N21" s="194">
        <f>PPCL_NG!M21+PPCL_Spot!M21+GT_NG!M21+GT_Spot!M21+Bawana_NG!M21+Bawana_RLNG!M21+Bawana_Spot!M21</f>
        <v>97.45</v>
      </c>
      <c r="O21" s="194">
        <f>PPCL_NG!T21+PPCL_Spot!T21+GT_NG!T21+GT_Spot!T21+Bawana_NG!T21+Bawana_RLNG!T21+Bawana_Spot!T21</f>
        <v>97.602600436001254</v>
      </c>
      <c r="P21" s="195">
        <f t="shared" si="4"/>
        <v>-0.15260043600125073</v>
      </c>
      <c r="Q21" s="195">
        <f t="shared" si="5"/>
        <v>-0.49000000000003752</v>
      </c>
    </row>
    <row r="22" spans="1:17">
      <c r="A22" s="34" t="s">
        <v>64</v>
      </c>
      <c r="B22" s="194">
        <f>PPCL_NG!I22+PPCL_Spot!I22+GT_NG!I22+GT_Spot!I22+Bawana_NG!I22+Bawana_RLNG!I22+Bawana_Spot!I22</f>
        <v>138.57999999999998</v>
      </c>
      <c r="C22" s="194">
        <f>PPCL_NG!P22+PPCL_Spot!P22+GT_NG!P22+GT_Spot!P22+Bawana_NG!P22+Bawana_RLNG!P22+Bawana_Spot!P22</f>
        <v>138.7635783245095</v>
      </c>
      <c r="D22" s="195">
        <f t="shared" si="0"/>
        <v>-0.1835783245095115</v>
      </c>
      <c r="E22" s="194">
        <f>PPCL_NG!J22+PPCL_Spot!J22+GT_NG!J22+GT_Spot!J22+Bawana_NG!J22+Bawana_RLNG!J22+Bawana_Spot!J22</f>
        <v>80.539999999999992</v>
      </c>
      <c r="F22" s="194">
        <f>PPCL_NG!Q22+PPCL_Spot!Q22+GT_NG!Q22+GT_Spot!Q22+Bawana_NG!Q22+Bawana_RLNG!Q22+Bawana_Spot!Q22</f>
        <v>80.662080348800998</v>
      </c>
      <c r="G22" s="195">
        <f t="shared" si="1"/>
        <v>-0.12208034880100627</v>
      </c>
      <c r="H22" s="194">
        <f>PPCL_NG!K22+PPCL_Spot!K22+GT_NG!K22+GT_Spot!K22+Bawana_NG!K22+Bawana_RLNG!K22+Bawana_Spot!K22</f>
        <v>14.95</v>
      </c>
      <c r="I22" s="194">
        <f>PPCL_NG!R22+PPCL_Spot!R22+GT_NG!R22+GT_Spot!R22+Bawana_NG!R22+Bawana_RLNG!R22+Bawana_Spot!R22</f>
        <v>14.95</v>
      </c>
      <c r="J22" s="195">
        <f t="shared" si="2"/>
        <v>0</v>
      </c>
      <c r="K22" s="194">
        <f>PPCL_NG!L22+PPCL_Spot!L22+GT_NG!L22+GT_Spot!L22+Bawana_NG!L22+Bawana_RLNG!L22+Bawana_Spot!L22</f>
        <v>66.849999999999994</v>
      </c>
      <c r="L22" s="194">
        <f>PPCL_NG!S22+PPCL_Spot!S22+GT_NG!S22+GT_Spot!S22+Bawana_NG!S22+Bawana_RLNG!S22+Bawana_Spot!S22</f>
        <v>66.881740890688263</v>
      </c>
      <c r="M22" s="195">
        <f t="shared" si="3"/>
        <v>-3.1740890688269019E-2</v>
      </c>
      <c r="N22" s="194">
        <f>PPCL_NG!M22+PPCL_Spot!M22+GT_NG!M22+GT_Spot!M22+Bawana_NG!M22+Bawana_RLNG!M22+Bawana_Spot!M22</f>
        <v>97.45</v>
      </c>
      <c r="O22" s="194">
        <f>PPCL_NG!T22+PPCL_Spot!T22+GT_NG!T22+GT_Spot!T22+Bawana_NG!T22+Bawana_RLNG!T22+Bawana_Spot!T22</f>
        <v>97.602600436001254</v>
      </c>
      <c r="P22" s="195">
        <f t="shared" si="4"/>
        <v>-0.15260043600125073</v>
      </c>
      <c r="Q22" s="195">
        <f t="shared" si="5"/>
        <v>-0.49000000000003752</v>
      </c>
    </row>
    <row r="23" spans="1:17">
      <c r="A23" s="34" t="s">
        <v>65</v>
      </c>
      <c r="B23" s="194">
        <f>PPCL_NG!I23+PPCL_Spot!I23+GT_NG!I23+GT_Spot!I23+Bawana_NG!I23+Bawana_RLNG!I23+Bawana_Spot!I23</f>
        <v>138.57999999999998</v>
      </c>
      <c r="C23" s="194">
        <f>PPCL_NG!P23+PPCL_Spot!P23+GT_NG!P23+GT_Spot!P23+Bawana_NG!P23+Bawana_RLNG!P23+Bawana_Spot!P23</f>
        <v>138.7635783245095</v>
      </c>
      <c r="D23" s="195">
        <f t="shared" si="0"/>
        <v>-0.1835783245095115</v>
      </c>
      <c r="E23" s="194">
        <f>PPCL_NG!J23+PPCL_Spot!J23+GT_NG!J23+GT_Spot!J23+Bawana_NG!J23+Bawana_RLNG!J23+Bawana_Spot!J23</f>
        <v>80.539999999999992</v>
      </c>
      <c r="F23" s="194">
        <f>PPCL_NG!Q23+PPCL_Spot!Q23+GT_NG!Q23+GT_Spot!Q23+Bawana_NG!Q23+Bawana_RLNG!Q23+Bawana_Spot!Q23</f>
        <v>80.662080348800998</v>
      </c>
      <c r="G23" s="195">
        <f t="shared" si="1"/>
        <v>-0.12208034880100627</v>
      </c>
      <c r="H23" s="194">
        <f>PPCL_NG!K23+PPCL_Spot!K23+GT_NG!K23+GT_Spot!K23+Bawana_NG!K23+Bawana_RLNG!K23+Bawana_Spot!K23</f>
        <v>14.95</v>
      </c>
      <c r="I23" s="194">
        <f>PPCL_NG!R23+PPCL_Spot!R23+GT_NG!R23+GT_Spot!R23+Bawana_NG!R23+Bawana_RLNG!R23+Bawana_Spot!R23</f>
        <v>14.95</v>
      </c>
      <c r="J23" s="195">
        <f t="shared" si="2"/>
        <v>0</v>
      </c>
      <c r="K23" s="194">
        <f>PPCL_NG!L23+PPCL_Spot!L23+GT_NG!L23+GT_Spot!L23+Bawana_NG!L23+Bawana_RLNG!L23+Bawana_Spot!L23</f>
        <v>66.849999999999994</v>
      </c>
      <c r="L23" s="194">
        <f>PPCL_NG!S23+PPCL_Spot!S23+GT_NG!S23+GT_Spot!S23+Bawana_NG!S23+Bawana_RLNG!S23+Bawana_Spot!S23</f>
        <v>66.881740890688263</v>
      </c>
      <c r="M23" s="195">
        <f t="shared" si="3"/>
        <v>-3.1740890688269019E-2</v>
      </c>
      <c r="N23" s="194">
        <f>PPCL_NG!M23+PPCL_Spot!M23+GT_NG!M23+GT_Spot!M23+Bawana_NG!M23+Bawana_RLNG!M23+Bawana_Spot!M23</f>
        <v>97.45</v>
      </c>
      <c r="O23" s="194">
        <f>PPCL_NG!T23+PPCL_Spot!T23+GT_NG!T23+GT_Spot!T23+Bawana_NG!T23+Bawana_RLNG!T23+Bawana_Spot!T23</f>
        <v>97.602600436001254</v>
      </c>
      <c r="P23" s="195">
        <f t="shared" si="4"/>
        <v>-0.15260043600125073</v>
      </c>
      <c r="Q23" s="195">
        <f t="shared" si="5"/>
        <v>-0.49000000000003752</v>
      </c>
    </row>
    <row r="24" spans="1:17">
      <c r="A24" s="34" t="s">
        <v>66</v>
      </c>
      <c r="B24" s="194">
        <f>PPCL_NG!I24+PPCL_Spot!I24+GT_NG!I24+GT_Spot!I24+Bawana_NG!I24+Bawana_RLNG!I24+Bawana_Spot!I24</f>
        <v>138.57999999999998</v>
      </c>
      <c r="C24" s="194">
        <f>PPCL_NG!P24+PPCL_Spot!P24+GT_NG!P24+GT_Spot!P24+Bawana_NG!P24+Bawana_RLNG!P24+Bawana_Spot!P24</f>
        <v>138.7635783245095</v>
      </c>
      <c r="D24" s="195">
        <f t="shared" si="0"/>
        <v>-0.1835783245095115</v>
      </c>
      <c r="E24" s="194">
        <f>PPCL_NG!J24+PPCL_Spot!J24+GT_NG!J24+GT_Spot!J24+Bawana_NG!J24+Bawana_RLNG!J24+Bawana_Spot!J24</f>
        <v>80.539999999999992</v>
      </c>
      <c r="F24" s="194">
        <f>PPCL_NG!Q24+PPCL_Spot!Q24+GT_NG!Q24+GT_Spot!Q24+Bawana_NG!Q24+Bawana_RLNG!Q24+Bawana_Spot!Q24</f>
        <v>80.662080348800998</v>
      </c>
      <c r="G24" s="195">
        <f t="shared" si="1"/>
        <v>-0.12208034880100627</v>
      </c>
      <c r="H24" s="194">
        <f>PPCL_NG!K24+PPCL_Spot!K24+GT_NG!K24+GT_Spot!K24+Bawana_NG!K24+Bawana_RLNG!K24+Bawana_Spot!K24</f>
        <v>14.95</v>
      </c>
      <c r="I24" s="194">
        <f>PPCL_NG!R24+PPCL_Spot!R24+GT_NG!R24+GT_Spot!R24+Bawana_NG!R24+Bawana_RLNG!R24+Bawana_Spot!R24</f>
        <v>14.95</v>
      </c>
      <c r="J24" s="195">
        <f t="shared" si="2"/>
        <v>0</v>
      </c>
      <c r="K24" s="194">
        <f>PPCL_NG!L24+PPCL_Spot!L24+GT_NG!L24+GT_Spot!L24+Bawana_NG!L24+Bawana_RLNG!L24+Bawana_Spot!L24</f>
        <v>66.849999999999994</v>
      </c>
      <c r="L24" s="194">
        <f>PPCL_NG!S24+PPCL_Spot!S24+GT_NG!S24+GT_Spot!S24+Bawana_NG!S24+Bawana_RLNG!S24+Bawana_Spot!S24</f>
        <v>66.881740890688263</v>
      </c>
      <c r="M24" s="195">
        <f t="shared" si="3"/>
        <v>-3.1740890688269019E-2</v>
      </c>
      <c r="N24" s="194">
        <f>PPCL_NG!M24+PPCL_Spot!M24+GT_NG!M24+GT_Spot!M24+Bawana_NG!M24+Bawana_RLNG!M24+Bawana_Spot!M24</f>
        <v>97.45</v>
      </c>
      <c r="O24" s="194">
        <f>PPCL_NG!T24+PPCL_Spot!T24+GT_NG!T24+GT_Spot!T24+Bawana_NG!T24+Bawana_RLNG!T24+Bawana_Spot!T24</f>
        <v>97.602600436001254</v>
      </c>
      <c r="P24" s="195">
        <f t="shared" si="4"/>
        <v>-0.15260043600125073</v>
      </c>
      <c r="Q24" s="195">
        <f t="shared" si="5"/>
        <v>-0.49000000000003752</v>
      </c>
    </row>
    <row r="25" spans="1:17">
      <c r="A25" s="34" t="s">
        <v>67</v>
      </c>
      <c r="B25" s="194">
        <f>PPCL_NG!I25+PPCL_Spot!I25+GT_NG!I25+GT_Spot!I25+Bawana_NG!I25+Bawana_RLNG!I25+Bawana_Spot!I25</f>
        <v>138.57999999999998</v>
      </c>
      <c r="C25" s="194">
        <f>PPCL_NG!P25+PPCL_Spot!P25+GT_NG!P25+GT_Spot!P25+Bawana_NG!P25+Bawana_RLNG!P25+Bawana_Spot!P25</f>
        <v>138.7635783245095</v>
      </c>
      <c r="D25" s="195">
        <f t="shared" si="0"/>
        <v>-0.1835783245095115</v>
      </c>
      <c r="E25" s="194">
        <f>PPCL_NG!J25+PPCL_Spot!J25+GT_NG!J25+GT_Spot!J25+Bawana_NG!J25+Bawana_RLNG!J25+Bawana_Spot!J25</f>
        <v>80.539999999999992</v>
      </c>
      <c r="F25" s="194">
        <f>PPCL_NG!Q25+PPCL_Spot!Q25+GT_NG!Q25+GT_Spot!Q25+Bawana_NG!Q25+Bawana_RLNG!Q25+Bawana_Spot!Q25</f>
        <v>80.662080348800998</v>
      </c>
      <c r="G25" s="195">
        <f t="shared" si="1"/>
        <v>-0.12208034880100627</v>
      </c>
      <c r="H25" s="194">
        <f>PPCL_NG!K25+PPCL_Spot!K25+GT_NG!K25+GT_Spot!K25+Bawana_NG!K25+Bawana_RLNG!K25+Bawana_Spot!K25</f>
        <v>14.95</v>
      </c>
      <c r="I25" s="194">
        <f>PPCL_NG!R25+PPCL_Spot!R25+GT_NG!R25+GT_Spot!R25+Bawana_NG!R25+Bawana_RLNG!R25+Bawana_Spot!R25</f>
        <v>14.95</v>
      </c>
      <c r="J25" s="195">
        <f t="shared" si="2"/>
        <v>0</v>
      </c>
      <c r="K25" s="194">
        <f>PPCL_NG!L25+PPCL_Spot!L25+GT_NG!L25+GT_Spot!L25+Bawana_NG!L25+Bawana_RLNG!L25+Bawana_Spot!L25</f>
        <v>66.849999999999994</v>
      </c>
      <c r="L25" s="194">
        <f>PPCL_NG!S25+PPCL_Spot!S25+GT_NG!S25+GT_Spot!S25+Bawana_NG!S25+Bawana_RLNG!S25+Bawana_Spot!S25</f>
        <v>66.881740890688263</v>
      </c>
      <c r="M25" s="195">
        <f t="shared" si="3"/>
        <v>-3.1740890688269019E-2</v>
      </c>
      <c r="N25" s="194">
        <f>PPCL_NG!M25+PPCL_Spot!M25+GT_NG!M25+GT_Spot!M25+Bawana_NG!M25+Bawana_RLNG!M25+Bawana_Spot!M25</f>
        <v>97.45</v>
      </c>
      <c r="O25" s="194">
        <f>PPCL_NG!T25+PPCL_Spot!T25+GT_NG!T25+GT_Spot!T25+Bawana_NG!T25+Bawana_RLNG!T25+Bawana_Spot!T25</f>
        <v>97.602600436001254</v>
      </c>
      <c r="P25" s="195">
        <f t="shared" si="4"/>
        <v>-0.15260043600125073</v>
      </c>
      <c r="Q25" s="195">
        <f t="shared" si="5"/>
        <v>-0.49000000000003752</v>
      </c>
    </row>
    <row r="26" spans="1:17">
      <c r="A26" s="34" t="s">
        <v>68</v>
      </c>
      <c r="B26" s="194">
        <f>PPCL_NG!I26+PPCL_Spot!I26+GT_NG!I26+GT_Spot!I26+Bawana_NG!I26+Bawana_RLNG!I26+Bawana_Spot!I26</f>
        <v>138.57999999999998</v>
      </c>
      <c r="C26" s="194">
        <f>PPCL_NG!P26+PPCL_Spot!P26+GT_NG!P26+GT_Spot!P26+Bawana_NG!P26+Bawana_RLNG!P26+Bawana_Spot!P26</f>
        <v>138.7635783245095</v>
      </c>
      <c r="D26" s="195">
        <f t="shared" si="0"/>
        <v>-0.1835783245095115</v>
      </c>
      <c r="E26" s="194">
        <f>PPCL_NG!J26+PPCL_Spot!J26+GT_NG!J26+GT_Spot!J26+Bawana_NG!J26+Bawana_RLNG!J26+Bawana_Spot!J26</f>
        <v>80.539999999999992</v>
      </c>
      <c r="F26" s="194">
        <f>PPCL_NG!Q26+PPCL_Spot!Q26+GT_NG!Q26+GT_Spot!Q26+Bawana_NG!Q26+Bawana_RLNG!Q26+Bawana_Spot!Q26</f>
        <v>80.662080348800998</v>
      </c>
      <c r="G26" s="195">
        <f t="shared" si="1"/>
        <v>-0.12208034880100627</v>
      </c>
      <c r="H26" s="194">
        <f>PPCL_NG!K26+PPCL_Spot!K26+GT_NG!K26+GT_Spot!K26+Bawana_NG!K26+Bawana_RLNG!K26+Bawana_Spot!K26</f>
        <v>14.95</v>
      </c>
      <c r="I26" s="194">
        <f>PPCL_NG!R26+PPCL_Spot!R26+GT_NG!R26+GT_Spot!R26+Bawana_NG!R26+Bawana_RLNG!R26+Bawana_Spot!R26</f>
        <v>14.95</v>
      </c>
      <c r="J26" s="195">
        <f t="shared" si="2"/>
        <v>0</v>
      </c>
      <c r="K26" s="194">
        <f>PPCL_NG!L26+PPCL_Spot!L26+GT_NG!L26+GT_Spot!L26+Bawana_NG!L26+Bawana_RLNG!L26+Bawana_Spot!L26</f>
        <v>66.849999999999994</v>
      </c>
      <c r="L26" s="194">
        <f>PPCL_NG!S26+PPCL_Spot!S26+GT_NG!S26+GT_Spot!S26+Bawana_NG!S26+Bawana_RLNG!S26+Bawana_Spot!S26</f>
        <v>66.881740890688263</v>
      </c>
      <c r="M26" s="195">
        <f t="shared" si="3"/>
        <v>-3.1740890688269019E-2</v>
      </c>
      <c r="N26" s="194">
        <f>PPCL_NG!M26+PPCL_Spot!M26+GT_NG!M26+GT_Spot!M26+Bawana_NG!M26+Bawana_RLNG!M26+Bawana_Spot!M26</f>
        <v>97.45</v>
      </c>
      <c r="O26" s="194">
        <f>PPCL_NG!T26+PPCL_Spot!T26+GT_NG!T26+GT_Spot!T26+Bawana_NG!T26+Bawana_RLNG!T26+Bawana_Spot!T26</f>
        <v>97.602600436001254</v>
      </c>
      <c r="P26" s="195">
        <f t="shared" si="4"/>
        <v>-0.15260043600125073</v>
      </c>
      <c r="Q26" s="195">
        <f t="shared" si="5"/>
        <v>-0.49000000000003752</v>
      </c>
    </row>
    <row r="27" spans="1:17">
      <c r="A27" s="34" t="s">
        <v>69</v>
      </c>
      <c r="B27" s="194">
        <f>PPCL_NG!I27+PPCL_Spot!I27+GT_NG!I27+GT_Spot!I27+Bawana_NG!I27+Bawana_RLNG!I27+Bawana_Spot!I27</f>
        <v>138.57999999999998</v>
      </c>
      <c r="C27" s="194">
        <f>PPCL_NG!P27+PPCL_Spot!P27+GT_NG!P27+GT_Spot!P27+Bawana_NG!P27+Bawana_RLNG!P27+Bawana_Spot!P27</f>
        <v>138.7635783245095</v>
      </c>
      <c r="D27" s="195">
        <f t="shared" si="0"/>
        <v>-0.1835783245095115</v>
      </c>
      <c r="E27" s="194">
        <f>PPCL_NG!J27+PPCL_Spot!J27+GT_NG!J27+GT_Spot!J27+Bawana_NG!J27+Bawana_RLNG!J27+Bawana_Spot!J27</f>
        <v>80.539999999999992</v>
      </c>
      <c r="F27" s="194">
        <f>PPCL_NG!Q27+PPCL_Spot!Q27+GT_NG!Q27+GT_Spot!Q27+Bawana_NG!Q27+Bawana_RLNG!Q27+Bawana_Spot!Q27</f>
        <v>80.662080348800998</v>
      </c>
      <c r="G27" s="195">
        <f t="shared" si="1"/>
        <v>-0.12208034880100627</v>
      </c>
      <c r="H27" s="194">
        <f>PPCL_NG!K27+PPCL_Spot!K27+GT_NG!K27+GT_Spot!K27+Bawana_NG!K27+Bawana_RLNG!K27+Bawana_Spot!K27</f>
        <v>14.95</v>
      </c>
      <c r="I27" s="194">
        <f>PPCL_NG!R27+PPCL_Spot!R27+GT_NG!R27+GT_Spot!R27+Bawana_NG!R27+Bawana_RLNG!R27+Bawana_Spot!R27</f>
        <v>14.95</v>
      </c>
      <c r="J27" s="195">
        <f t="shared" si="2"/>
        <v>0</v>
      </c>
      <c r="K27" s="194">
        <f>PPCL_NG!L27+PPCL_Spot!L27+GT_NG!L27+GT_Spot!L27+Bawana_NG!L27+Bawana_RLNG!L27+Bawana_Spot!L27</f>
        <v>66.849999999999994</v>
      </c>
      <c r="L27" s="194">
        <f>PPCL_NG!S27+PPCL_Spot!S27+GT_NG!S27+GT_Spot!S27+Bawana_NG!S27+Bawana_RLNG!S27+Bawana_Spot!S27</f>
        <v>66.881740890688263</v>
      </c>
      <c r="M27" s="195">
        <f t="shared" si="3"/>
        <v>-3.1740890688269019E-2</v>
      </c>
      <c r="N27" s="194">
        <f>PPCL_NG!M27+PPCL_Spot!M27+GT_NG!M27+GT_Spot!M27+Bawana_NG!M27+Bawana_RLNG!M27+Bawana_Spot!M27</f>
        <v>97.45</v>
      </c>
      <c r="O27" s="194">
        <f>PPCL_NG!T27+PPCL_Spot!T27+GT_NG!T27+GT_Spot!T27+Bawana_NG!T27+Bawana_RLNG!T27+Bawana_Spot!T27</f>
        <v>97.602600436001254</v>
      </c>
      <c r="P27" s="195">
        <f t="shared" si="4"/>
        <v>-0.15260043600125073</v>
      </c>
      <c r="Q27" s="195">
        <f t="shared" si="5"/>
        <v>-0.49000000000003752</v>
      </c>
    </row>
    <row r="28" spans="1:17">
      <c r="A28" s="34" t="s">
        <v>70</v>
      </c>
      <c r="B28" s="194">
        <f>PPCL_NG!I28+PPCL_Spot!I28+GT_NG!I28+GT_Spot!I28+Bawana_NG!I28+Bawana_RLNG!I28+Bawana_Spot!I28</f>
        <v>138.57999999999998</v>
      </c>
      <c r="C28" s="194">
        <f>PPCL_NG!P28+PPCL_Spot!P28+GT_NG!P28+GT_Spot!P28+Bawana_NG!P28+Bawana_RLNG!P28+Bawana_Spot!P28</f>
        <v>138.7635783245095</v>
      </c>
      <c r="D28" s="195">
        <f t="shared" si="0"/>
        <v>-0.1835783245095115</v>
      </c>
      <c r="E28" s="194">
        <f>PPCL_NG!J28+PPCL_Spot!J28+GT_NG!J28+GT_Spot!J28+Bawana_NG!J28+Bawana_RLNG!J28+Bawana_Spot!J28</f>
        <v>80.539999999999992</v>
      </c>
      <c r="F28" s="194">
        <f>PPCL_NG!Q28+PPCL_Spot!Q28+GT_NG!Q28+GT_Spot!Q28+Bawana_NG!Q28+Bawana_RLNG!Q28+Bawana_Spot!Q28</f>
        <v>80.662080348800998</v>
      </c>
      <c r="G28" s="195">
        <f t="shared" si="1"/>
        <v>-0.12208034880100627</v>
      </c>
      <c r="H28" s="194">
        <f>PPCL_NG!K28+PPCL_Spot!K28+GT_NG!K28+GT_Spot!K28+Bawana_NG!K28+Bawana_RLNG!K28+Bawana_Spot!K28</f>
        <v>14.95</v>
      </c>
      <c r="I28" s="194">
        <f>PPCL_NG!R28+PPCL_Spot!R28+GT_NG!R28+GT_Spot!R28+Bawana_NG!R28+Bawana_RLNG!R28+Bawana_Spot!R28</f>
        <v>14.95</v>
      </c>
      <c r="J28" s="195">
        <f t="shared" si="2"/>
        <v>0</v>
      </c>
      <c r="K28" s="194">
        <f>PPCL_NG!L28+PPCL_Spot!L28+GT_NG!L28+GT_Spot!L28+Bawana_NG!L28+Bawana_RLNG!L28+Bawana_Spot!L28</f>
        <v>66.849999999999994</v>
      </c>
      <c r="L28" s="194">
        <f>PPCL_NG!S28+PPCL_Spot!S28+GT_NG!S28+GT_Spot!S28+Bawana_NG!S28+Bawana_RLNG!S28+Bawana_Spot!S28</f>
        <v>66.881740890688263</v>
      </c>
      <c r="M28" s="195">
        <f t="shared" si="3"/>
        <v>-3.1740890688269019E-2</v>
      </c>
      <c r="N28" s="194">
        <f>PPCL_NG!M28+PPCL_Spot!M28+GT_NG!M28+GT_Spot!M28+Bawana_NG!M28+Bawana_RLNG!M28+Bawana_Spot!M28</f>
        <v>97.45</v>
      </c>
      <c r="O28" s="194">
        <f>PPCL_NG!T28+PPCL_Spot!T28+GT_NG!T28+GT_Spot!T28+Bawana_NG!T28+Bawana_RLNG!T28+Bawana_Spot!T28</f>
        <v>97.602600436001254</v>
      </c>
      <c r="P28" s="195">
        <f t="shared" si="4"/>
        <v>-0.15260043600125073</v>
      </c>
      <c r="Q28" s="195">
        <f t="shared" si="5"/>
        <v>-0.49000000000003752</v>
      </c>
    </row>
    <row r="29" spans="1:17">
      <c r="A29" s="34" t="s">
        <v>71</v>
      </c>
      <c r="B29" s="194">
        <f>PPCL_NG!I29+PPCL_Spot!I29+GT_NG!I29+GT_Spot!I29+Bawana_NG!I29+Bawana_RLNG!I29+Bawana_Spot!I29</f>
        <v>139.57999999999998</v>
      </c>
      <c r="C29" s="194">
        <f>PPCL_NG!P29+PPCL_Spot!P29+GT_NG!P29+GT_Spot!P29+Bawana_NG!P29+Bawana_RLNG!P29+Bawana_Spot!P29</f>
        <v>139.77283298097251</v>
      </c>
      <c r="D29" s="195">
        <f t="shared" si="0"/>
        <v>-0.19283298097252555</v>
      </c>
      <c r="E29" s="194">
        <f>PPCL_NG!J29+PPCL_Spot!J29+GT_NG!J29+GT_Spot!J29+Bawana_NG!J29+Bawana_RLNG!J29+Bawana_Spot!J29</f>
        <v>80.539999999999992</v>
      </c>
      <c r="F29" s="194">
        <f>PPCL_NG!Q29+PPCL_Spot!Q29+GT_NG!Q29+GT_Spot!Q29+Bawana_NG!Q29+Bawana_RLNG!Q29+Bawana_Spot!Q29</f>
        <v>80.658393234672303</v>
      </c>
      <c r="G29" s="195">
        <f t="shared" si="1"/>
        <v>-0.11839323467231111</v>
      </c>
      <c r="H29" s="194">
        <f>PPCL_NG!K29+PPCL_Spot!K29+GT_NG!K29+GT_Spot!K29+Bawana_NG!K29+Bawana_RLNG!K29+Bawana_Spot!K29</f>
        <v>14.95</v>
      </c>
      <c r="I29" s="194">
        <f>PPCL_NG!R29+PPCL_Spot!R29+GT_NG!R29+GT_Spot!R29+Bawana_NG!R29+Bawana_RLNG!R29+Bawana_Spot!R29</f>
        <v>14.95</v>
      </c>
      <c r="J29" s="195">
        <f t="shared" si="2"/>
        <v>0</v>
      </c>
      <c r="K29" s="194">
        <f>PPCL_NG!L29+PPCL_Spot!L29+GT_NG!L29+GT_Spot!L29+Bawana_NG!L29+Bawana_RLNG!L29+Bawana_Spot!L29</f>
        <v>66.849999999999994</v>
      </c>
      <c r="L29" s="194">
        <f>PPCL_NG!S29+PPCL_Spot!S29+GT_NG!S29+GT_Spot!S29+Bawana_NG!S29+Bawana_RLNG!S29+Bawana_Spot!S29</f>
        <v>66.880782241014799</v>
      </c>
      <c r="M29" s="195">
        <f t="shared" si="3"/>
        <v>-3.0782241014804868E-2</v>
      </c>
      <c r="N29" s="194">
        <f>PPCL_NG!M29+PPCL_Spot!M29+GT_NG!M29+GT_Spot!M29+Bawana_NG!M29+Bawana_RLNG!M29+Bawana_Spot!M29</f>
        <v>97.45</v>
      </c>
      <c r="O29" s="194">
        <f>PPCL_NG!T29+PPCL_Spot!T29+GT_NG!T29+GT_Spot!T29+Bawana_NG!T29+Bawana_RLNG!T29+Bawana_Spot!T29</f>
        <v>97.597991543340385</v>
      </c>
      <c r="P29" s="195">
        <f t="shared" si="4"/>
        <v>-0.14799154334038178</v>
      </c>
      <c r="Q29" s="195">
        <f t="shared" si="5"/>
        <v>-0.49000000000002331</v>
      </c>
    </row>
    <row r="30" spans="1:17">
      <c r="A30" s="34" t="s">
        <v>72</v>
      </c>
      <c r="B30" s="194">
        <f>PPCL_NG!I30+PPCL_Spot!I30+GT_NG!I30+GT_Spot!I30+Bawana_NG!I30+Bawana_RLNG!I30+Bawana_Spot!I30</f>
        <v>139.57999999999998</v>
      </c>
      <c r="C30" s="194">
        <f>PPCL_NG!P30+PPCL_Spot!P30+GT_NG!P30+GT_Spot!P30+Bawana_NG!P30+Bawana_RLNG!P30+Bawana_Spot!P30</f>
        <v>139.77283298097251</v>
      </c>
      <c r="D30" s="195">
        <f t="shared" si="0"/>
        <v>-0.19283298097252555</v>
      </c>
      <c r="E30" s="194">
        <f>PPCL_NG!J30+PPCL_Spot!J30+GT_NG!J30+GT_Spot!J30+Bawana_NG!J30+Bawana_RLNG!J30+Bawana_Spot!J30</f>
        <v>80.539999999999992</v>
      </c>
      <c r="F30" s="194">
        <f>PPCL_NG!Q30+PPCL_Spot!Q30+GT_NG!Q30+GT_Spot!Q30+Bawana_NG!Q30+Bawana_RLNG!Q30+Bawana_Spot!Q30</f>
        <v>80.658393234672303</v>
      </c>
      <c r="G30" s="195">
        <f t="shared" si="1"/>
        <v>-0.11839323467231111</v>
      </c>
      <c r="H30" s="194">
        <f>PPCL_NG!K30+PPCL_Spot!K30+GT_NG!K30+GT_Spot!K30+Bawana_NG!K30+Bawana_RLNG!K30+Bawana_Spot!K30</f>
        <v>14.95</v>
      </c>
      <c r="I30" s="194">
        <f>PPCL_NG!R30+PPCL_Spot!R30+GT_NG!R30+GT_Spot!R30+Bawana_NG!R30+Bawana_RLNG!R30+Bawana_Spot!R30</f>
        <v>14.95</v>
      </c>
      <c r="J30" s="195">
        <f t="shared" si="2"/>
        <v>0</v>
      </c>
      <c r="K30" s="194">
        <f>PPCL_NG!L30+PPCL_Spot!L30+GT_NG!L30+GT_Spot!L30+Bawana_NG!L30+Bawana_RLNG!L30+Bawana_Spot!L30</f>
        <v>66.849999999999994</v>
      </c>
      <c r="L30" s="194">
        <f>PPCL_NG!S30+PPCL_Spot!S30+GT_NG!S30+GT_Spot!S30+Bawana_NG!S30+Bawana_RLNG!S30+Bawana_Spot!S30</f>
        <v>66.880782241014799</v>
      </c>
      <c r="M30" s="195">
        <f t="shared" si="3"/>
        <v>-3.0782241014804868E-2</v>
      </c>
      <c r="N30" s="194">
        <f>PPCL_NG!M30+PPCL_Spot!M30+GT_NG!M30+GT_Spot!M30+Bawana_NG!M30+Bawana_RLNG!M30+Bawana_Spot!M30</f>
        <v>97.45</v>
      </c>
      <c r="O30" s="194">
        <f>PPCL_NG!T30+PPCL_Spot!T30+GT_NG!T30+GT_Spot!T30+Bawana_NG!T30+Bawana_RLNG!T30+Bawana_Spot!T30</f>
        <v>97.597991543340385</v>
      </c>
      <c r="P30" s="195">
        <f t="shared" si="4"/>
        <v>-0.14799154334038178</v>
      </c>
      <c r="Q30" s="195">
        <f t="shared" si="5"/>
        <v>-0.49000000000002331</v>
      </c>
    </row>
    <row r="31" spans="1:17">
      <c r="A31" s="34" t="s">
        <v>73</v>
      </c>
      <c r="B31" s="194">
        <f>PPCL_NG!I31+PPCL_Spot!I31+GT_NG!I31+GT_Spot!I31+Bawana_NG!I31+Bawana_RLNG!I31+Bawana_Spot!I31</f>
        <v>139.57999999999998</v>
      </c>
      <c r="C31" s="194">
        <f>PPCL_NG!P31+PPCL_Spot!P31+GT_NG!P31+GT_Spot!P31+Bawana_NG!P31+Bawana_RLNG!P31+Bawana_Spot!P31</f>
        <v>139.77283298097251</v>
      </c>
      <c r="D31" s="195">
        <f t="shared" si="0"/>
        <v>-0.19283298097252555</v>
      </c>
      <c r="E31" s="194">
        <f>PPCL_NG!J31+PPCL_Spot!J31+GT_NG!J31+GT_Spot!J31+Bawana_NG!J31+Bawana_RLNG!J31+Bawana_Spot!J31</f>
        <v>80.539999999999992</v>
      </c>
      <c r="F31" s="194">
        <f>PPCL_NG!Q31+PPCL_Spot!Q31+GT_NG!Q31+GT_Spot!Q31+Bawana_NG!Q31+Bawana_RLNG!Q31+Bawana_Spot!Q31</f>
        <v>80.658393234672303</v>
      </c>
      <c r="G31" s="195">
        <f t="shared" si="1"/>
        <v>-0.11839323467231111</v>
      </c>
      <c r="H31" s="194">
        <f>PPCL_NG!K31+PPCL_Spot!K31+GT_NG!K31+GT_Spot!K31+Bawana_NG!K31+Bawana_RLNG!K31+Bawana_Spot!K31</f>
        <v>14.95</v>
      </c>
      <c r="I31" s="194">
        <f>PPCL_NG!R31+PPCL_Spot!R31+GT_NG!R31+GT_Spot!R31+Bawana_NG!R31+Bawana_RLNG!R31+Bawana_Spot!R31</f>
        <v>14.95</v>
      </c>
      <c r="J31" s="195">
        <f t="shared" si="2"/>
        <v>0</v>
      </c>
      <c r="K31" s="194">
        <f>PPCL_NG!L31+PPCL_Spot!L31+GT_NG!L31+GT_Spot!L31+Bawana_NG!L31+Bawana_RLNG!L31+Bawana_Spot!L31</f>
        <v>66.849999999999994</v>
      </c>
      <c r="L31" s="194">
        <f>PPCL_NG!S31+PPCL_Spot!S31+GT_NG!S31+GT_Spot!S31+Bawana_NG!S31+Bawana_RLNG!S31+Bawana_Spot!S31</f>
        <v>66.880782241014799</v>
      </c>
      <c r="M31" s="195">
        <f t="shared" si="3"/>
        <v>-3.0782241014804868E-2</v>
      </c>
      <c r="N31" s="194">
        <f>PPCL_NG!M31+PPCL_Spot!M31+GT_NG!M31+GT_Spot!M31+Bawana_NG!M31+Bawana_RLNG!M31+Bawana_Spot!M31</f>
        <v>97.45</v>
      </c>
      <c r="O31" s="194">
        <f>PPCL_NG!T31+PPCL_Spot!T31+GT_NG!T31+GT_Spot!T31+Bawana_NG!T31+Bawana_RLNG!T31+Bawana_Spot!T31</f>
        <v>97.597991543340385</v>
      </c>
      <c r="P31" s="195">
        <f t="shared" si="4"/>
        <v>-0.14799154334038178</v>
      </c>
      <c r="Q31" s="195">
        <f t="shared" si="5"/>
        <v>-0.49000000000002331</v>
      </c>
    </row>
    <row r="32" spans="1:17">
      <c r="A32" s="34" t="s">
        <v>74</v>
      </c>
      <c r="B32" s="194">
        <f>PPCL_NG!I32+PPCL_Spot!I32+GT_NG!I32+GT_Spot!I32+Bawana_NG!I32+Bawana_RLNG!I32+Bawana_Spot!I32</f>
        <v>139.57999999999998</v>
      </c>
      <c r="C32" s="194">
        <f>PPCL_NG!P32+PPCL_Spot!P32+GT_NG!P32+GT_Spot!P32+Bawana_NG!P32+Bawana_RLNG!P32+Bawana_Spot!P32</f>
        <v>139.77283298097251</v>
      </c>
      <c r="D32" s="195">
        <f t="shared" si="0"/>
        <v>-0.19283298097252555</v>
      </c>
      <c r="E32" s="194">
        <f>PPCL_NG!J32+PPCL_Spot!J32+GT_NG!J32+GT_Spot!J32+Bawana_NG!J32+Bawana_RLNG!J32+Bawana_Spot!J32</f>
        <v>80.539999999999992</v>
      </c>
      <c r="F32" s="194">
        <f>PPCL_NG!Q32+PPCL_Spot!Q32+GT_NG!Q32+GT_Spot!Q32+Bawana_NG!Q32+Bawana_RLNG!Q32+Bawana_Spot!Q32</f>
        <v>80.658393234672303</v>
      </c>
      <c r="G32" s="195">
        <f t="shared" si="1"/>
        <v>-0.11839323467231111</v>
      </c>
      <c r="H32" s="194">
        <f>PPCL_NG!K32+PPCL_Spot!K32+GT_NG!K32+GT_Spot!K32+Bawana_NG!K32+Bawana_RLNG!K32+Bawana_Spot!K32</f>
        <v>14.95</v>
      </c>
      <c r="I32" s="194">
        <f>PPCL_NG!R32+PPCL_Spot!R32+GT_NG!R32+GT_Spot!R32+Bawana_NG!R32+Bawana_RLNG!R32+Bawana_Spot!R32</f>
        <v>14.95</v>
      </c>
      <c r="J32" s="195">
        <f t="shared" si="2"/>
        <v>0</v>
      </c>
      <c r="K32" s="194">
        <f>PPCL_NG!L32+PPCL_Spot!L32+GT_NG!L32+GT_Spot!L32+Bawana_NG!L32+Bawana_RLNG!L32+Bawana_Spot!L32</f>
        <v>66.849999999999994</v>
      </c>
      <c r="L32" s="194">
        <f>PPCL_NG!S32+PPCL_Spot!S32+GT_NG!S32+GT_Spot!S32+Bawana_NG!S32+Bawana_RLNG!S32+Bawana_Spot!S32</f>
        <v>66.880782241014799</v>
      </c>
      <c r="M32" s="195">
        <f t="shared" si="3"/>
        <v>-3.0782241014804868E-2</v>
      </c>
      <c r="N32" s="194">
        <f>PPCL_NG!M32+PPCL_Spot!M32+GT_NG!M32+GT_Spot!M32+Bawana_NG!M32+Bawana_RLNG!M32+Bawana_Spot!M32</f>
        <v>97.45</v>
      </c>
      <c r="O32" s="194">
        <f>PPCL_NG!T32+PPCL_Spot!T32+GT_NG!T32+GT_Spot!T32+Bawana_NG!T32+Bawana_RLNG!T32+Bawana_Spot!T32</f>
        <v>97.597991543340385</v>
      </c>
      <c r="P32" s="195">
        <f t="shared" si="4"/>
        <v>-0.14799154334038178</v>
      </c>
      <c r="Q32" s="195">
        <f t="shared" si="5"/>
        <v>-0.49000000000002331</v>
      </c>
    </row>
    <row r="33" spans="1:17">
      <c r="A33" s="34" t="s">
        <v>75</v>
      </c>
      <c r="B33" s="194">
        <f>PPCL_NG!I33+PPCL_Spot!I33+GT_NG!I33+GT_Spot!I33+Bawana_NG!I33+Bawana_RLNG!I33+Bawana_Spot!I33</f>
        <v>139.57999999999998</v>
      </c>
      <c r="C33" s="194">
        <f>PPCL_NG!P33+PPCL_Spot!P33+GT_NG!P33+GT_Spot!P33+Bawana_NG!P33+Bawana_RLNG!P33+Bawana_Spot!P33</f>
        <v>139.77283298097251</v>
      </c>
      <c r="D33" s="195">
        <f t="shared" si="0"/>
        <v>-0.19283298097252555</v>
      </c>
      <c r="E33" s="194">
        <f>PPCL_NG!J33+PPCL_Spot!J33+GT_NG!J33+GT_Spot!J33+Bawana_NG!J33+Bawana_RLNG!J33+Bawana_Spot!J33</f>
        <v>80.539999999999992</v>
      </c>
      <c r="F33" s="194">
        <f>PPCL_NG!Q33+PPCL_Spot!Q33+GT_NG!Q33+GT_Spot!Q33+Bawana_NG!Q33+Bawana_RLNG!Q33+Bawana_Spot!Q33</f>
        <v>80.658393234672303</v>
      </c>
      <c r="G33" s="195">
        <f t="shared" si="1"/>
        <v>-0.11839323467231111</v>
      </c>
      <c r="H33" s="194">
        <f>PPCL_NG!K33+PPCL_Spot!K33+GT_NG!K33+GT_Spot!K33+Bawana_NG!K33+Bawana_RLNG!K33+Bawana_Spot!K33</f>
        <v>14.95</v>
      </c>
      <c r="I33" s="194">
        <f>PPCL_NG!R33+PPCL_Spot!R33+GT_NG!R33+GT_Spot!R33+Bawana_NG!R33+Bawana_RLNG!R33+Bawana_Spot!R33</f>
        <v>14.95</v>
      </c>
      <c r="J33" s="195">
        <f t="shared" si="2"/>
        <v>0</v>
      </c>
      <c r="K33" s="194">
        <f>PPCL_NG!L33+PPCL_Spot!L33+GT_NG!L33+GT_Spot!L33+Bawana_NG!L33+Bawana_RLNG!L33+Bawana_Spot!L33</f>
        <v>66.849999999999994</v>
      </c>
      <c r="L33" s="194">
        <f>PPCL_NG!S33+PPCL_Spot!S33+GT_NG!S33+GT_Spot!S33+Bawana_NG!S33+Bawana_RLNG!S33+Bawana_Spot!S33</f>
        <v>66.880782241014799</v>
      </c>
      <c r="M33" s="195">
        <f t="shared" si="3"/>
        <v>-3.0782241014804868E-2</v>
      </c>
      <c r="N33" s="194">
        <f>PPCL_NG!M33+PPCL_Spot!M33+GT_NG!M33+GT_Spot!M33+Bawana_NG!M33+Bawana_RLNG!M33+Bawana_Spot!M33</f>
        <v>97.45</v>
      </c>
      <c r="O33" s="194">
        <f>PPCL_NG!T33+PPCL_Spot!T33+GT_NG!T33+GT_Spot!T33+Bawana_NG!T33+Bawana_RLNG!T33+Bawana_Spot!T33</f>
        <v>97.597991543340385</v>
      </c>
      <c r="P33" s="195">
        <f t="shared" si="4"/>
        <v>-0.14799154334038178</v>
      </c>
      <c r="Q33" s="195">
        <f t="shared" si="5"/>
        <v>-0.49000000000002331</v>
      </c>
    </row>
    <row r="34" spans="1:17">
      <c r="A34" s="34" t="s">
        <v>76</v>
      </c>
      <c r="B34" s="194">
        <f>PPCL_NG!I34+PPCL_Spot!I34+GT_NG!I34+GT_Spot!I34+Bawana_NG!I34+Bawana_RLNG!I34+Bawana_Spot!I34</f>
        <v>139.57999999999998</v>
      </c>
      <c r="C34" s="194">
        <f>PPCL_NG!P34+PPCL_Spot!P34+GT_NG!P34+GT_Spot!P34+Bawana_NG!P34+Bawana_RLNG!P34+Bawana_Spot!P34</f>
        <v>139.77283298097251</v>
      </c>
      <c r="D34" s="195">
        <f t="shared" si="0"/>
        <v>-0.19283298097252555</v>
      </c>
      <c r="E34" s="194">
        <f>PPCL_NG!J34+PPCL_Spot!J34+GT_NG!J34+GT_Spot!J34+Bawana_NG!J34+Bawana_RLNG!J34+Bawana_Spot!J34</f>
        <v>80.539999999999992</v>
      </c>
      <c r="F34" s="194">
        <f>PPCL_NG!Q34+PPCL_Spot!Q34+GT_NG!Q34+GT_Spot!Q34+Bawana_NG!Q34+Bawana_RLNG!Q34+Bawana_Spot!Q34</f>
        <v>80.658393234672303</v>
      </c>
      <c r="G34" s="195">
        <f t="shared" si="1"/>
        <v>-0.11839323467231111</v>
      </c>
      <c r="H34" s="194">
        <f>PPCL_NG!K34+PPCL_Spot!K34+GT_NG!K34+GT_Spot!K34+Bawana_NG!K34+Bawana_RLNG!K34+Bawana_Spot!K34</f>
        <v>14.95</v>
      </c>
      <c r="I34" s="194">
        <f>PPCL_NG!R34+PPCL_Spot!R34+GT_NG!R34+GT_Spot!R34+Bawana_NG!R34+Bawana_RLNG!R34+Bawana_Spot!R34</f>
        <v>14.95</v>
      </c>
      <c r="J34" s="195">
        <f t="shared" si="2"/>
        <v>0</v>
      </c>
      <c r="K34" s="194">
        <f>PPCL_NG!L34+PPCL_Spot!L34+GT_NG!L34+GT_Spot!L34+Bawana_NG!L34+Bawana_RLNG!L34+Bawana_Spot!L34</f>
        <v>66.849999999999994</v>
      </c>
      <c r="L34" s="194">
        <f>PPCL_NG!S34+PPCL_Spot!S34+GT_NG!S34+GT_Spot!S34+Bawana_NG!S34+Bawana_RLNG!S34+Bawana_Spot!S34</f>
        <v>66.880782241014799</v>
      </c>
      <c r="M34" s="195">
        <f t="shared" si="3"/>
        <v>-3.0782241014804868E-2</v>
      </c>
      <c r="N34" s="194">
        <f>PPCL_NG!M34+PPCL_Spot!M34+GT_NG!M34+GT_Spot!M34+Bawana_NG!M34+Bawana_RLNG!M34+Bawana_Spot!M34</f>
        <v>97.45</v>
      </c>
      <c r="O34" s="194">
        <f>PPCL_NG!T34+PPCL_Spot!T34+GT_NG!T34+GT_Spot!T34+Bawana_NG!T34+Bawana_RLNG!T34+Bawana_Spot!T34</f>
        <v>97.597991543340385</v>
      </c>
      <c r="P34" s="195">
        <f t="shared" si="4"/>
        <v>-0.14799154334038178</v>
      </c>
      <c r="Q34" s="195">
        <f t="shared" si="5"/>
        <v>-0.49000000000002331</v>
      </c>
    </row>
    <row r="35" spans="1:17">
      <c r="A35" s="34" t="s">
        <v>77</v>
      </c>
      <c r="B35" s="194">
        <f>PPCL_NG!I35+PPCL_Spot!I35+GT_NG!I35+GT_Spot!I35+Bawana_NG!I35+Bawana_RLNG!I35+Bawana_Spot!I35</f>
        <v>139.57999999999998</v>
      </c>
      <c r="C35" s="194">
        <f>PPCL_NG!P35+PPCL_Spot!P35+GT_NG!P35+GT_Spot!P35+Bawana_NG!P35+Bawana_RLNG!P35+Bawana_Spot!P35</f>
        <v>139.77283298097251</v>
      </c>
      <c r="D35" s="195">
        <f t="shared" si="0"/>
        <v>-0.19283298097252555</v>
      </c>
      <c r="E35" s="194">
        <f>PPCL_NG!J35+PPCL_Spot!J35+GT_NG!J35+GT_Spot!J35+Bawana_NG!J35+Bawana_RLNG!J35+Bawana_Spot!J35</f>
        <v>80.539999999999992</v>
      </c>
      <c r="F35" s="194">
        <f>PPCL_NG!Q35+PPCL_Spot!Q35+GT_NG!Q35+GT_Spot!Q35+Bawana_NG!Q35+Bawana_RLNG!Q35+Bawana_Spot!Q35</f>
        <v>80.658393234672303</v>
      </c>
      <c r="G35" s="195">
        <f t="shared" si="1"/>
        <v>-0.11839323467231111</v>
      </c>
      <c r="H35" s="194">
        <f>PPCL_NG!K35+PPCL_Spot!K35+GT_NG!K35+GT_Spot!K35+Bawana_NG!K35+Bawana_RLNG!K35+Bawana_Spot!K35</f>
        <v>14.95</v>
      </c>
      <c r="I35" s="194">
        <f>PPCL_NG!R35+PPCL_Spot!R35+GT_NG!R35+GT_Spot!R35+Bawana_NG!R35+Bawana_RLNG!R35+Bawana_Spot!R35</f>
        <v>14.95</v>
      </c>
      <c r="J35" s="195">
        <f t="shared" si="2"/>
        <v>0</v>
      </c>
      <c r="K35" s="194">
        <f>PPCL_NG!L35+PPCL_Spot!L35+GT_NG!L35+GT_Spot!L35+Bawana_NG!L35+Bawana_RLNG!L35+Bawana_Spot!L35</f>
        <v>66.849999999999994</v>
      </c>
      <c r="L35" s="194">
        <f>PPCL_NG!S35+PPCL_Spot!S35+GT_NG!S35+GT_Spot!S35+Bawana_NG!S35+Bawana_RLNG!S35+Bawana_Spot!S35</f>
        <v>66.880782241014799</v>
      </c>
      <c r="M35" s="195">
        <f t="shared" si="3"/>
        <v>-3.0782241014804868E-2</v>
      </c>
      <c r="N35" s="194">
        <f>PPCL_NG!M35+PPCL_Spot!M35+GT_NG!M35+GT_Spot!M35+Bawana_NG!M35+Bawana_RLNG!M35+Bawana_Spot!M35</f>
        <v>97.45</v>
      </c>
      <c r="O35" s="194">
        <f>PPCL_NG!T35+PPCL_Spot!T35+GT_NG!T35+GT_Spot!T35+Bawana_NG!T35+Bawana_RLNG!T35+Bawana_Spot!T35</f>
        <v>97.597991543340385</v>
      </c>
      <c r="P35" s="195">
        <f t="shared" si="4"/>
        <v>-0.14799154334038178</v>
      </c>
      <c r="Q35" s="195">
        <f t="shared" si="5"/>
        <v>-0.49000000000002331</v>
      </c>
    </row>
    <row r="36" spans="1:17">
      <c r="A36" s="34" t="s">
        <v>78</v>
      </c>
      <c r="B36" s="194">
        <f>PPCL_NG!I36+PPCL_Spot!I36+GT_NG!I36+GT_Spot!I36+Bawana_NG!I36+Bawana_RLNG!I36+Bawana_Spot!I36</f>
        <v>139.57999999999998</v>
      </c>
      <c r="C36" s="194">
        <f>PPCL_NG!P36+PPCL_Spot!P36+GT_NG!P36+GT_Spot!P36+Bawana_NG!P36+Bawana_RLNG!P36+Bawana_Spot!P36</f>
        <v>139.77283298097251</v>
      </c>
      <c r="D36" s="195">
        <f t="shared" si="0"/>
        <v>-0.19283298097252555</v>
      </c>
      <c r="E36" s="194">
        <f>PPCL_NG!J36+PPCL_Spot!J36+GT_NG!J36+GT_Spot!J36+Bawana_NG!J36+Bawana_RLNG!J36+Bawana_Spot!J36</f>
        <v>80.539999999999992</v>
      </c>
      <c r="F36" s="194">
        <f>PPCL_NG!Q36+PPCL_Spot!Q36+GT_NG!Q36+GT_Spot!Q36+Bawana_NG!Q36+Bawana_RLNG!Q36+Bawana_Spot!Q36</f>
        <v>80.658393234672303</v>
      </c>
      <c r="G36" s="195">
        <f t="shared" si="1"/>
        <v>-0.11839323467231111</v>
      </c>
      <c r="H36" s="194">
        <f>PPCL_NG!K36+PPCL_Spot!K36+GT_NG!K36+GT_Spot!K36+Bawana_NG!K36+Bawana_RLNG!K36+Bawana_Spot!K36</f>
        <v>14.95</v>
      </c>
      <c r="I36" s="194">
        <f>PPCL_NG!R36+PPCL_Spot!R36+GT_NG!R36+GT_Spot!R36+Bawana_NG!R36+Bawana_RLNG!R36+Bawana_Spot!R36</f>
        <v>14.95</v>
      </c>
      <c r="J36" s="195">
        <f t="shared" si="2"/>
        <v>0</v>
      </c>
      <c r="K36" s="194">
        <f>PPCL_NG!L36+PPCL_Spot!L36+GT_NG!L36+GT_Spot!L36+Bawana_NG!L36+Bawana_RLNG!L36+Bawana_Spot!L36</f>
        <v>66.849999999999994</v>
      </c>
      <c r="L36" s="194">
        <f>PPCL_NG!S36+PPCL_Spot!S36+GT_NG!S36+GT_Spot!S36+Bawana_NG!S36+Bawana_RLNG!S36+Bawana_Spot!S36</f>
        <v>66.880782241014799</v>
      </c>
      <c r="M36" s="195">
        <f t="shared" si="3"/>
        <v>-3.0782241014804868E-2</v>
      </c>
      <c r="N36" s="194">
        <f>PPCL_NG!M36+PPCL_Spot!M36+GT_NG!M36+GT_Spot!M36+Bawana_NG!M36+Bawana_RLNG!M36+Bawana_Spot!M36</f>
        <v>97.45</v>
      </c>
      <c r="O36" s="194">
        <f>PPCL_NG!T36+PPCL_Spot!T36+GT_NG!T36+GT_Spot!T36+Bawana_NG!T36+Bawana_RLNG!T36+Bawana_Spot!T36</f>
        <v>97.597991543340385</v>
      </c>
      <c r="P36" s="195">
        <f t="shared" si="4"/>
        <v>-0.14799154334038178</v>
      </c>
      <c r="Q36" s="195">
        <f t="shared" si="5"/>
        <v>-0.49000000000002331</v>
      </c>
    </row>
    <row r="37" spans="1:17">
      <c r="A37" s="34" t="s">
        <v>79</v>
      </c>
      <c r="B37" s="194">
        <f>PPCL_NG!I37+PPCL_Spot!I37+GT_NG!I37+GT_Spot!I37+Bawana_NG!I37+Bawana_RLNG!I37+Bawana_Spot!I37</f>
        <v>139.57999999999998</v>
      </c>
      <c r="C37" s="194">
        <f>PPCL_NG!P37+PPCL_Spot!P37+GT_NG!P37+GT_Spot!P37+Bawana_NG!P37+Bawana_RLNG!P37+Bawana_Spot!P37</f>
        <v>139.77283298097251</v>
      </c>
      <c r="D37" s="195">
        <f t="shared" si="0"/>
        <v>-0.19283298097252555</v>
      </c>
      <c r="E37" s="194">
        <f>PPCL_NG!J37+PPCL_Spot!J37+GT_NG!J37+GT_Spot!J37+Bawana_NG!J37+Bawana_RLNG!J37+Bawana_Spot!J37</f>
        <v>80.539999999999992</v>
      </c>
      <c r="F37" s="194">
        <f>PPCL_NG!Q37+PPCL_Spot!Q37+GT_NG!Q37+GT_Spot!Q37+Bawana_NG!Q37+Bawana_RLNG!Q37+Bawana_Spot!Q37</f>
        <v>80.658393234672303</v>
      </c>
      <c r="G37" s="195">
        <f t="shared" si="1"/>
        <v>-0.11839323467231111</v>
      </c>
      <c r="H37" s="194">
        <f>PPCL_NG!K37+PPCL_Spot!K37+GT_NG!K37+GT_Spot!K37+Bawana_NG!K37+Bawana_RLNG!K37+Bawana_Spot!K37</f>
        <v>14.95</v>
      </c>
      <c r="I37" s="194">
        <f>PPCL_NG!R37+PPCL_Spot!R37+GT_NG!R37+GT_Spot!R37+Bawana_NG!R37+Bawana_RLNG!R37+Bawana_Spot!R37</f>
        <v>14.95</v>
      </c>
      <c r="J37" s="195">
        <f t="shared" si="2"/>
        <v>0</v>
      </c>
      <c r="K37" s="194">
        <f>PPCL_NG!L37+PPCL_Spot!L37+GT_NG!L37+GT_Spot!L37+Bawana_NG!L37+Bawana_RLNG!L37+Bawana_Spot!L37</f>
        <v>66.849999999999994</v>
      </c>
      <c r="L37" s="194">
        <f>PPCL_NG!S37+PPCL_Spot!S37+GT_NG!S37+GT_Spot!S37+Bawana_NG!S37+Bawana_RLNG!S37+Bawana_Spot!S37</f>
        <v>66.880782241014799</v>
      </c>
      <c r="M37" s="195">
        <f t="shared" si="3"/>
        <v>-3.0782241014804868E-2</v>
      </c>
      <c r="N37" s="194">
        <f>PPCL_NG!M37+PPCL_Spot!M37+GT_NG!M37+GT_Spot!M37+Bawana_NG!M37+Bawana_RLNG!M37+Bawana_Spot!M37</f>
        <v>97.45</v>
      </c>
      <c r="O37" s="194">
        <f>PPCL_NG!T37+PPCL_Spot!T37+GT_NG!T37+GT_Spot!T37+Bawana_NG!T37+Bawana_RLNG!T37+Bawana_Spot!T37</f>
        <v>97.597991543340385</v>
      </c>
      <c r="P37" s="195">
        <f t="shared" si="4"/>
        <v>-0.14799154334038178</v>
      </c>
      <c r="Q37" s="195">
        <f t="shared" si="5"/>
        <v>-0.49000000000002331</v>
      </c>
    </row>
    <row r="38" spans="1:17">
      <c r="A38" s="34" t="s">
        <v>80</v>
      </c>
      <c r="B38" s="194">
        <f>PPCL_NG!I38+PPCL_Spot!I38+GT_NG!I38+GT_Spot!I38+Bawana_NG!I38+Bawana_RLNG!I38+Bawana_Spot!I38</f>
        <v>139.57999999999998</v>
      </c>
      <c r="C38" s="194">
        <f>PPCL_NG!P38+PPCL_Spot!P38+GT_NG!P38+GT_Spot!P38+Bawana_NG!P38+Bawana_RLNG!P38+Bawana_Spot!P38</f>
        <v>139.77283298097251</v>
      </c>
      <c r="D38" s="195">
        <f t="shared" si="0"/>
        <v>-0.19283298097252555</v>
      </c>
      <c r="E38" s="194">
        <f>PPCL_NG!J38+PPCL_Spot!J38+GT_NG!J38+GT_Spot!J38+Bawana_NG!J38+Bawana_RLNG!J38+Bawana_Spot!J38</f>
        <v>80.539999999999992</v>
      </c>
      <c r="F38" s="194">
        <f>PPCL_NG!Q38+PPCL_Spot!Q38+GT_NG!Q38+GT_Spot!Q38+Bawana_NG!Q38+Bawana_RLNG!Q38+Bawana_Spot!Q38</f>
        <v>80.658393234672303</v>
      </c>
      <c r="G38" s="195">
        <f t="shared" si="1"/>
        <v>-0.11839323467231111</v>
      </c>
      <c r="H38" s="194">
        <f>PPCL_NG!K38+PPCL_Spot!K38+GT_NG!K38+GT_Spot!K38+Bawana_NG!K38+Bawana_RLNG!K38+Bawana_Spot!K38</f>
        <v>14.95</v>
      </c>
      <c r="I38" s="194">
        <f>PPCL_NG!R38+PPCL_Spot!R38+GT_NG!R38+GT_Spot!R38+Bawana_NG!R38+Bawana_RLNG!R38+Bawana_Spot!R38</f>
        <v>14.95</v>
      </c>
      <c r="J38" s="195">
        <f t="shared" si="2"/>
        <v>0</v>
      </c>
      <c r="K38" s="194">
        <f>PPCL_NG!L38+PPCL_Spot!L38+GT_NG!L38+GT_Spot!L38+Bawana_NG!L38+Bawana_RLNG!L38+Bawana_Spot!L38</f>
        <v>66.849999999999994</v>
      </c>
      <c r="L38" s="194">
        <f>PPCL_NG!S38+PPCL_Spot!S38+GT_NG!S38+GT_Spot!S38+Bawana_NG!S38+Bawana_RLNG!S38+Bawana_Spot!S38</f>
        <v>66.880782241014799</v>
      </c>
      <c r="M38" s="195">
        <f t="shared" si="3"/>
        <v>-3.0782241014804868E-2</v>
      </c>
      <c r="N38" s="194">
        <f>PPCL_NG!M38+PPCL_Spot!M38+GT_NG!M38+GT_Spot!M38+Bawana_NG!M38+Bawana_RLNG!M38+Bawana_Spot!M38</f>
        <v>97.45</v>
      </c>
      <c r="O38" s="194">
        <f>PPCL_NG!T38+PPCL_Spot!T38+GT_NG!T38+GT_Spot!T38+Bawana_NG!T38+Bawana_RLNG!T38+Bawana_Spot!T38</f>
        <v>97.597991543340385</v>
      </c>
      <c r="P38" s="195">
        <f t="shared" si="4"/>
        <v>-0.14799154334038178</v>
      </c>
      <c r="Q38" s="195">
        <f t="shared" si="5"/>
        <v>-0.49000000000002331</v>
      </c>
    </row>
    <row r="39" spans="1:17">
      <c r="A39" s="34" t="s">
        <v>81</v>
      </c>
      <c r="B39" s="194">
        <f>PPCL_NG!I39+PPCL_Spot!I39+GT_NG!I39+GT_Spot!I39+Bawana_NG!I39+Bawana_RLNG!I39+Bawana_Spot!I39</f>
        <v>139.57999999999998</v>
      </c>
      <c r="C39" s="194">
        <f>PPCL_NG!P39+PPCL_Spot!P39+GT_NG!P39+GT_Spot!P39+Bawana_NG!P39+Bawana_RLNG!P39+Bawana_Spot!P39</f>
        <v>139.65477197221384</v>
      </c>
      <c r="D39" s="195">
        <f t="shared" si="0"/>
        <v>-7.4771972213852678E-2</v>
      </c>
      <c r="E39" s="194">
        <f>PPCL_NG!J39+PPCL_Spot!J39+GT_NG!J39+GT_Spot!J39+Bawana_NG!J39+Bawana_RLNG!J39+Bawana_Spot!J39</f>
        <v>80.539999999999992</v>
      </c>
      <c r="F39" s="194">
        <f>PPCL_NG!Q39+PPCL_Spot!Q39+GT_NG!Q39+GT_Spot!Q39+Bawana_NG!Q39+Bawana_RLNG!Q39+Bawana_Spot!Q39</f>
        <v>80.5859075807913</v>
      </c>
      <c r="G39" s="195">
        <f t="shared" si="1"/>
        <v>-4.5907580791308078E-2</v>
      </c>
      <c r="H39" s="194">
        <f>PPCL_NG!K39+PPCL_Spot!K39+GT_NG!K39+GT_Spot!K39+Bawana_NG!K39+Bawana_RLNG!K39+Bawana_Spot!K39</f>
        <v>14.95</v>
      </c>
      <c r="I39" s="194">
        <f>PPCL_NG!R39+PPCL_Spot!R39+GT_NG!R39+GT_Spot!R39+Bawana_NG!R39+Bawana_RLNG!R39+Bawana_Spot!R39</f>
        <v>14.95</v>
      </c>
      <c r="J39" s="195">
        <f t="shared" si="2"/>
        <v>0</v>
      </c>
      <c r="K39" s="194">
        <f>PPCL_NG!L39+PPCL_Spot!L39+GT_NG!L39+GT_Spot!L39+Bawana_NG!L39+Bawana_RLNG!L39+Bawana_Spot!L39</f>
        <v>66.849999999999994</v>
      </c>
      <c r="L39" s="194">
        <f>PPCL_NG!S39+PPCL_Spot!S39+GT_NG!S39+GT_Spot!S39+Bawana_NG!S39+Bawana_RLNG!S39+Bawana_Spot!S39</f>
        <v>66.861935971005749</v>
      </c>
      <c r="M39" s="195">
        <f t="shared" si="3"/>
        <v>-1.1935971005755164E-2</v>
      </c>
      <c r="N39" s="194">
        <f>PPCL_NG!M39+PPCL_Spot!M39+GT_NG!M39+GT_Spot!M39+Bawana_NG!M39+Bawana_RLNG!M39+Bawana_Spot!M39</f>
        <v>97.45</v>
      </c>
      <c r="O39" s="194">
        <f>PPCL_NG!T39+PPCL_Spot!T39+GT_NG!T39+GT_Spot!T39+Bawana_NG!T39+Bawana_RLNG!T39+Bawana_Spot!T39</f>
        <v>97.507384475989127</v>
      </c>
      <c r="P39" s="195">
        <f t="shared" si="4"/>
        <v>-5.7384475989124439E-2</v>
      </c>
      <c r="Q39" s="195">
        <f t="shared" si="5"/>
        <v>-0.19000000000004036</v>
      </c>
    </row>
    <row r="40" spans="1:17">
      <c r="A40" s="34" t="s">
        <v>82</v>
      </c>
      <c r="B40" s="194">
        <f>PPCL_NG!I40+PPCL_Spot!I40+GT_NG!I40+GT_Spot!I40+Bawana_NG!I40+Bawana_RLNG!I40+Bawana_Spot!I40</f>
        <v>138.57999999999998</v>
      </c>
      <c r="C40" s="194">
        <f>PPCL_NG!P40+PPCL_Spot!P40+GT_NG!P40+GT_Spot!P40+Bawana_NG!P40+Bawana_RLNG!P40+Bawana_Spot!P40</f>
        <v>138.65118343195266</v>
      </c>
      <c r="D40" s="195">
        <f t="shared" si="0"/>
        <v>-7.1183431952675846E-2</v>
      </c>
      <c r="E40" s="194">
        <f>PPCL_NG!J40+PPCL_Spot!J40+GT_NG!J40+GT_Spot!J40+Bawana_NG!J40+Bawana_RLNG!J40+Bawana_Spot!J40</f>
        <v>80.539999999999992</v>
      </c>
      <c r="F40" s="194">
        <f>PPCL_NG!Q40+PPCL_Spot!Q40+GT_NG!Q40+GT_Spot!Q40+Bawana_NG!Q40+Bawana_RLNG!Q40+Bawana_Spot!Q40</f>
        <v>80.587337278106503</v>
      </c>
      <c r="G40" s="195">
        <f t="shared" si="1"/>
        <v>-4.7337278106510894E-2</v>
      </c>
      <c r="H40" s="194">
        <f>PPCL_NG!K40+PPCL_Spot!K40+GT_NG!K40+GT_Spot!K40+Bawana_NG!K40+Bawana_RLNG!K40+Bawana_Spot!K40</f>
        <v>14.95</v>
      </c>
      <c r="I40" s="194">
        <f>PPCL_NG!R40+PPCL_Spot!R40+GT_NG!R40+GT_Spot!R40+Bawana_NG!R40+Bawana_RLNG!R40+Bawana_Spot!R40</f>
        <v>14.95</v>
      </c>
      <c r="J40" s="195">
        <f t="shared" si="2"/>
        <v>0</v>
      </c>
      <c r="K40" s="194">
        <f>PPCL_NG!L40+PPCL_Spot!L40+GT_NG!L40+GT_Spot!L40+Bawana_NG!L40+Bawana_RLNG!L40+Bawana_Spot!L40</f>
        <v>66.849999999999994</v>
      </c>
      <c r="L40" s="194">
        <f>PPCL_NG!S40+PPCL_Spot!S40+GT_NG!S40+GT_Spot!S40+Bawana_NG!S40+Bawana_RLNG!S40+Bawana_Spot!S40</f>
        <v>66.862307692307695</v>
      </c>
      <c r="M40" s="195">
        <f t="shared" si="3"/>
        <v>-1.230769230770079E-2</v>
      </c>
      <c r="N40" s="194">
        <f>PPCL_NG!M40+PPCL_Spot!M40+GT_NG!M40+GT_Spot!M40+Bawana_NG!M40+Bawana_RLNG!M40+Bawana_Spot!M40</f>
        <v>97.45</v>
      </c>
      <c r="O40" s="194">
        <f>PPCL_NG!T40+PPCL_Spot!T40+GT_NG!T40+GT_Spot!T40+Bawana_NG!T40+Bawana_RLNG!T40+Bawana_Spot!T40</f>
        <v>97.509171597633141</v>
      </c>
      <c r="P40" s="195">
        <f t="shared" si="4"/>
        <v>-5.9171597633138617E-2</v>
      </c>
      <c r="Q40" s="195">
        <f t="shared" si="5"/>
        <v>-0.19000000000002615</v>
      </c>
    </row>
    <row r="41" spans="1:17">
      <c r="A41" s="34" t="s">
        <v>83</v>
      </c>
      <c r="B41" s="194">
        <f>PPCL_NG!I41+PPCL_Spot!I41+GT_NG!I41+GT_Spot!I41+Bawana_NG!I41+Bawana_RLNG!I41+Bawana_Spot!I41</f>
        <v>138.57999999999998</v>
      </c>
      <c r="C41" s="194">
        <f>PPCL_NG!P41+PPCL_Spot!P41+GT_NG!P41+GT_Spot!P41+Bawana_NG!P41+Bawana_RLNG!P41+Bawana_Spot!P41</f>
        <v>138.65118343195266</v>
      </c>
      <c r="D41" s="195">
        <f t="shared" si="0"/>
        <v>-7.1183431952675846E-2</v>
      </c>
      <c r="E41" s="194">
        <f>PPCL_NG!J41+PPCL_Spot!J41+GT_NG!J41+GT_Spot!J41+Bawana_NG!J41+Bawana_RLNG!J41+Bawana_Spot!J41</f>
        <v>80.539999999999992</v>
      </c>
      <c r="F41" s="194">
        <f>PPCL_NG!Q41+PPCL_Spot!Q41+GT_NG!Q41+GT_Spot!Q41+Bawana_NG!Q41+Bawana_RLNG!Q41+Bawana_Spot!Q41</f>
        <v>80.587337278106503</v>
      </c>
      <c r="G41" s="195">
        <f t="shared" si="1"/>
        <v>-4.7337278106510894E-2</v>
      </c>
      <c r="H41" s="194">
        <f>PPCL_NG!K41+PPCL_Spot!K41+GT_NG!K41+GT_Spot!K41+Bawana_NG!K41+Bawana_RLNG!K41+Bawana_Spot!K41</f>
        <v>14.95</v>
      </c>
      <c r="I41" s="194">
        <f>PPCL_NG!R41+PPCL_Spot!R41+GT_NG!R41+GT_Spot!R41+Bawana_NG!R41+Bawana_RLNG!R41+Bawana_Spot!R41</f>
        <v>14.95</v>
      </c>
      <c r="J41" s="195">
        <f t="shared" si="2"/>
        <v>0</v>
      </c>
      <c r="K41" s="194">
        <f>PPCL_NG!L41+PPCL_Spot!L41+GT_NG!L41+GT_Spot!L41+Bawana_NG!L41+Bawana_RLNG!L41+Bawana_Spot!L41</f>
        <v>66.849999999999994</v>
      </c>
      <c r="L41" s="194">
        <f>PPCL_NG!S41+PPCL_Spot!S41+GT_NG!S41+GT_Spot!S41+Bawana_NG!S41+Bawana_RLNG!S41+Bawana_Spot!S41</f>
        <v>66.862307692307695</v>
      </c>
      <c r="M41" s="195">
        <f t="shared" si="3"/>
        <v>-1.230769230770079E-2</v>
      </c>
      <c r="N41" s="194">
        <f>PPCL_NG!M41+PPCL_Spot!M41+GT_NG!M41+GT_Spot!M41+Bawana_NG!M41+Bawana_RLNG!M41+Bawana_Spot!M41</f>
        <v>97.45</v>
      </c>
      <c r="O41" s="194">
        <f>PPCL_NG!T41+PPCL_Spot!T41+GT_NG!T41+GT_Spot!T41+Bawana_NG!T41+Bawana_RLNG!T41+Bawana_Spot!T41</f>
        <v>97.509171597633141</v>
      </c>
      <c r="P41" s="195">
        <f t="shared" si="4"/>
        <v>-5.9171597633138617E-2</v>
      </c>
      <c r="Q41" s="195">
        <f t="shared" si="5"/>
        <v>-0.19000000000002615</v>
      </c>
    </row>
    <row r="42" spans="1:17">
      <c r="A42" s="34" t="s">
        <v>84</v>
      </c>
      <c r="B42" s="194">
        <f>PPCL_NG!I42+PPCL_Spot!I42+GT_NG!I42+GT_Spot!I42+Bawana_NG!I42+Bawana_RLNG!I42+Bawana_Spot!I42</f>
        <v>138.57999999999998</v>
      </c>
      <c r="C42" s="194">
        <f>PPCL_NG!P42+PPCL_Spot!P42+GT_NG!P42+GT_Spot!P42+Bawana_NG!P42+Bawana_RLNG!P42+Bawana_Spot!P42</f>
        <v>138.65118343195266</v>
      </c>
      <c r="D42" s="195">
        <f t="shared" si="0"/>
        <v>-7.1183431952675846E-2</v>
      </c>
      <c r="E42" s="194">
        <f>PPCL_NG!J42+PPCL_Spot!J42+GT_NG!J42+GT_Spot!J42+Bawana_NG!J42+Bawana_RLNG!J42+Bawana_Spot!J42</f>
        <v>80.539999999999992</v>
      </c>
      <c r="F42" s="194">
        <f>PPCL_NG!Q42+PPCL_Spot!Q42+GT_NG!Q42+GT_Spot!Q42+Bawana_NG!Q42+Bawana_RLNG!Q42+Bawana_Spot!Q42</f>
        <v>80.587337278106503</v>
      </c>
      <c r="G42" s="195">
        <f t="shared" si="1"/>
        <v>-4.7337278106510894E-2</v>
      </c>
      <c r="H42" s="194">
        <f>PPCL_NG!K42+PPCL_Spot!K42+GT_NG!K42+GT_Spot!K42+Bawana_NG!K42+Bawana_RLNG!K42+Bawana_Spot!K42</f>
        <v>14.95</v>
      </c>
      <c r="I42" s="194">
        <f>PPCL_NG!R42+PPCL_Spot!R42+GT_NG!R42+GT_Spot!R42+Bawana_NG!R42+Bawana_RLNG!R42+Bawana_Spot!R42</f>
        <v>14.95</v>
      </c>
      <c r="J42" s="195">
        <f t="shared" si="2"/>
        <v>0</v>
      </c>
      <c r="K42" s="194">
        <f>PPCL_NG!L42+PPCL_Spot!L42+GT_NG!L42+GT_Spot!L42+Bawana_NG!L42+Bawana_RLNG!L42+Bawana_Spot!L42</f>
        <v>66.849999999999994</v>
      </c>
      <c r="L42" s="194">
        <f>PPCL_NG!S42+PPCL_Spot!S42+GT_NG!S42+GT_Spot!S42+Bawana_NG!S42+Bawana_RLNG!S42+Bawana_Spot!S42</f>
        <v>66.862307692307695</v>
      </c>
      <c r="M42" s="195">
        <f t="shared" si="3"/>
        <v>-1.230769230770079E-2</v>
      </c>
      <c r="N42" s="194">
        <f>PPCL_NG!M42+PPCL_Spot!M42+GT_NG!M42+GT_Spot!M42+Bawana_NG!M42+Bawana_RLNG!M42+Bawana_Spot!M42</f>
        <v>97.45</v>
      </c>
      <c r="O42" s="194">
        <f>PPCL_NG!T42+PPCL_Spot!T42+GT_NG!T42+GT_Spot!T42+Bawana_NG!T42+Bawana_RLNG!T42+Bawana_Spot!T42</f>
        <v>97.509171597633141</v>
      </c>
      <c r="P42" s="195">
        <f t="shared" si="4"/>
        <v>-5.9171597633138617E-2</v>
      </c>
      <c r="Q42" s="195">
        <f t="shared" si="5"/>
        <v>-0.19000000000002615</v>
      </c>
    </row>
    <row r="43" spans="1:17">
      <c r="A43" s="34" t="s">
        <v>85</v>
      </c>
      <c r="B43" s="194">
        <f>PPCL_NG!I43+PPCL_Spot!I43+GT_NG!I43+GT_Spot!I43+Bawana_NG!I43+Bawana_RLNG!I43+Bawana_Spot!I43</f>
        <v>138.17000000000002</v>
      </c>
      <c r="C43" s="194">
        <f>PPCL_NG!P43+PPCL_Spot!P43+GT_NG!P43+GT_Spot!P43+Bawana_NG!P43+Bawana_RLNG!P43+Bawana_Spot!P43</f>
        <v>138.24758997344679</v>
      </c>
      <c r="D43" s="195">
        <f t="shared" si="0"/>
        <v>-7.7589973446777094E-2</v>
      </c>
      <c r="E43" s="194">
        <f>PPCL_NG!J43+PPCL_Spot!J43+GT_NG!J43+GT_Spot!J43+Bawana_NG!J43+Bawana_RLNG!J43+Bawana_Spot!J43</f>
        <v>79.739999999999995</v>
      </c>
      <c r="F43" s="194">
        <f>PPCL_NG!Q43+PPCL_Spot!Q43+GT_NG!Q43+GT_Spot!Q43+Bawana_NG!Q43+Bawana_RLNG!Q43+Bawana_Spot!Q43</f>
        <v>79.787508375366272</v>
      </c>
      <c r="G43" s="195">
        <f t="shared" si="1"/>
        <v>-4.7508375366277278E-2</v>
      </c>
      <c r="H43" s="194">
        <f>PPCL_NG!K43+PPCL_Spot!K43+GT_NG!K43+GT_Spot!K43+Bawana_NG!K43+Bawana_RLNG!K43+Bawana_Spot!K43</f>
        <v>14.65</v>
      </c>
      <c r="I43" s="194">
        <f>PPCL_NG!R43+PPCL_Spot!R43+GT_NG!R43+GT_Spot!R43+Bawana_NG!R43+Bawana_RLNG!R43+Bawana_Spot!R43</f>
        <v>14.650603465990821</v>
      </c>
      <c r="J43" s="195">
        <f t="shared" si="2"/>
        <v>-6.0346599082095054E-4</v>
      </c>
      <c r="K43" s="194">
        <f>PPCL_NG!L43+PPCL_Spot!L43+GT_NG!L43+GT_Spot!L43+Bawana_NG!L43+Bawana_RLNG!L43+Bawana_Spot!L43</f>
        <v>65.349999999999994</v>
      </c>
      <c r="L43" s="194">
        <f>PPCL_NG!S43+PPCL_Spot!S43+GT_NG!S43+GT_Spot!S43+Bawana_NG!S43+Bawana_RLNG!S43+Bawana_Spot!S43</f>
        <v>65.364927271779763</v>
      </c>
      <c r="M43" s="195">
        <f t="shared" si="3"/>
        <v>-1.4927271779768603E-2</v>
      </c>
      <c r="N43" s="194">
        <f>PPCL_NG!M43+PPCL_Spot!M43+GT_NG!M43+GT_Spot!M43+Bawana_NG!M43+Bawana_RLNG!M43+Bawana_Spot!M43</f>
        <v>97.45</v>
      </c>
      <c r="O43" s="194">
        <f>PPCL_NG!T43+PPCL_Spot!T43+GT_NG!T43+GT_Spot!T43+Bawana_NG!T43+Bawana_RLNG!T43+Bawana_Spot!T43</f>
        <v>97.509370913416348</v>
      </c>
      <c r="P43" s="195">
        <f t="shared" si="4"/>
        <v>-5.9370913416344706E-2</v>
      </c>
      <c r="Q43" s="195">
        <f t="shared" si="5"/>
        <v>-0.19999999999998863</v>
      </c>
    </row>
    <row r="44" spans="1:17">
      <c r="A44" s="34" t="s">
        <v>86</v>
      </c>
      <c r="B44" s="194">
        <f>PPCL_NG!I44+PPCL_Spot!I44+GT_NG!I44+GT_Spot!I44+Bawana_NG!I44+Bawana_RLNG!I44+Bawana_Spot!I44</f>
        <v>138.17000000000002</v>
      </c>
      <c r="C44" s="194">
        <f>PPCL_NG!P44+PPCL_Spot!P44+GT_NG!P44+GT_Spot!P44+Bawana_NG!P44+Bawana_RLNG!P44+Bawana_Spot!P44</f>
        <v>138.24758997344679</v>
      </c>
      <c r="D44" s="195">
        <f t="shared" si="0"/>
        <v>-7.7589973446777094E-2</v>
      </c>
      <c r="E44" s="194">
        <f>PPCL_NG!J44+PPCL_Spot!J44+GT_NG!J44+GT_Spot!J44+Bawana_NG!J44+Bawana_RLNG!J44+Bawana_Spot!J44</f>
        <v>79.739999999999995</v>
      </c>
      <c r="F44" s="194">
        <f>PPCL_NG!Q44+PPCL_Spot!Q44+GT_NG!Q44+GT_Spot!Q44+Bawana_NG!Q44+Bawana_RLNG!Q44+Bawana_Spot!Q44</f>
        <v>79.787508375366272</v>
      </c>
      <c r="G44" s="195">
        <f t="shared" si="1"/>
        <v>-4.7508375366277278E-2</v>
      </c>
      <c r="H44" s="194">
        <f>PPCL_NG!K44+PPCL_Spot!K44+GT_NG!K44+GT_Spot!K44+Bawana_NG!K44+Bawana_RLNG!K44+Bawana_Spot!K44</f>
        <v>14.65</v>
      </c>
      <c r="I44" s="194">
        <f>PPCL_NG!R44+PPCL_Spot!R44+GT_NG!R44+GT_Spot!R44+Bawana_NG!R44+Bawana_RLNG!R44+Bawana_Spot!R44</f>
        <v>14.650603465990821</v>
      </c>
      <c r="J44" s="195">
        <f t="shared" si="2"/>
        <v>-6.0346599082095054E-4</v>
      </c>
      <c r="K44" s="194">
        <f>PPCL_NG!L44+PPCL_Spot!L44+GT_NG!L44+GT_Spot!L44+Bawana_NG!L44+Bawana_RLNG!L44+Bawana_Spot!L44</f>
        <v>65.349999999999994</v>
      </c>
      <c r="L44" s="194">
        <f>PPCL_NG!S44+PPCL_Spot!S44+GT_NG!S44+GT_Spot!S44+Bawana_NG!S44+Bawana_RLNG!S44+Bawana_Spot!S44</f>
        <v>65.364927271779763</v>
      </c>
      <c r="M44" s="195">
        <f t="shared" si="3"/>
        <v>-1.4927271779768603E-2</v>
      </c>
      <c r="N44" s="194">
        <f>PPCL_NG!M44+PPCL_Spot!M44+GT_NG!M44+GT_Spot!M44+Bawana_NG!M44+Bawana_RLNG!M44+Bawana_Spot!M44</f>
        <v>97.45</v>
      </c>
      <c r="O44" s="194">
        <f>PPCL_NG!T44+PPCL_Spot!T44+GT_NG!T44+GT_Spot!T44+Bawana_NG!T44+Bawana_RLNG!T44+Bawana_Spot!T44</f>
        <v>97.509370913416348</v>
      </c>
      <c r="P44" s="195">
        <f t="shared" si="4"/>
        <v>-5.9370913416344706E-2</v>
      </c>
      <c r="Q44" s="195">
        <f t="shared" si="5"/>
        <v>-0.19999999999998863</v>
      </c>
    </row>
    <row r="45" spans="1:17">
      <c r="A45" s="34" t="s">
        <v>87</v>
      </c>
      <c r="B45" s="194">
        <f>PPCL_NG!I45+PPCL_Spot!I45+GT_NG!I45+GT_Spot!I45+Bawana_NG!I45+Bawana_RLNG!I45+Bawana_Spot!I45</f>
        <v>138.17000000000002</v>
      </c>
      <c r="C45" s="194">
        <f>PPCL_NG!P45+PPCL_Spot!P45+GT_NG!P45+GT_Spot!P45+Bawana_NG!P45+Bawana_RLNG!P45+Bawana_Spot!P45</f>
        <v>138.24758997344679</v>
      </c>
      <c r="D45" s="195">
        <f t="shared" si="0"/>
        <v>-7.7589973446777094E-2</v>
      </c>
      <c r="E45" s="194">
        <f>PPCL_NG!J45+PPCL_Spot!J45+GT_NG!J45+GT_Spot!J45+Bawana_NG!J45+Bawana_RLNG!J45+Bawana_Spot!J45</f>
        <v>79.739999999999995</v>
      </c>
      <c r="F45" s="194">
        <f>PPCL_NG!Q45+PPCL_Spot!Q45+GT_NG!Q45+GT_Spot!Q45+Bawana_NG!Q45+Bawana_RLNG!Q45+Bawana_Spot!Q45</f>
        <v>79.787508375366272</v>
      </c>
      <c r="G45" s="195">
        <f t="shared" si="1"/>
        <v>-4.7508375366277278E-2</v>
      </c>
      <c r="H45" s="194">
        <f>PPCL_NG!K45+PPCL_Spot!K45+GT_NG!K45+GT_Spot!K45+Bawana_NG!K45+Bawana_RLNG!K45+Bawana_Spot!K45</f>
        <v>14.65</v>
      </c>
      <c r="I45" s="194">
        <f>PPCL_NG!R45+PPCL_Spot!R45+GT_NG!R45+GT_Spot!R45+Bawana_NG!R45+Bawana_RLNG!R45+Bawana_Spot!R45</f>
        <v>14.650603465990821</v>
      </c>
      <c r="J45" s="195">
        <f t="shared" si="2"/>
        <v>-6.0346599082095054E-4</v>
      </c>
      <c r="K45" s="194">
        <f>PPCL_NG!L45+PPCL_Spot!L45+GT_NG!L45+GT_Spot!L45+Bawana_NG!L45+Bawana_RLNG!L45+Bawana_Spot!L45</f>
        <v>65.349999999999994</v>
      </c>
      <c r="L45" s="194">
        <f>PPCL_NG!S45+PPCL_Spot!S45+GT_NG!S45+GT_Spot!S45+Bawana_NG!S45+Bawana_RLNG!S45+Bawana_Spot!S45</f>
        <v>65.364927271779763</v>
      </c>
      <c r="M45" s="195">
        <f t="shared" si="3"/>
        <v>-1.4927271779768603E-2</v>
      </c>
      <c r="N45" s="194">
        <f>PPCL_NG!M45+PPCL_Spot!M45+GT_NG!M45+GT_Spot!M45+Bawana_NG!M45+Bawana_RLNG!M45+Bawana_Spot!M45</f>
        <v>97.45</v>
      </c>
      <c r="O45" s="194">
        <f>PPCL_NG!T45+PPCL_Spot!T45+GT_NG!T45+GT_Spot!T45+Bawana_NG!T45+Bawana_RLNG!T45+Bawana_Spot!T45</f>
        <v>97.509370913416348</v>
      </c>
      <c r="P45" s="195">
        <f t="shared" si="4"/>
        <v>-5.9370913416344706E-2</v>
      </c>
      <c r="Q45" s="195">
        <f t="shared" si="5"/>
        <v>-0.19999999999998863</v>
      </c>
    </row>
    <row r="46" spans="1:17">
      <c r="A46" s="34" t="s">
        <v>88</v>
      </c>
      <c r="B46" s="194">
        <f>PPCL_NG!I46+PPCL_Spot!I46+GT_NG!I46+GT_Spot!I46+Bawana_NG!I46+Bawana_RLNG!I46+Bawana_Spot!I46</f>
        <v>140.15</v>
      </c>
      <c r="C46" s="194">
        <f>PPCL_NG!P46+PPCL_Spot!P46+GT_NG!P46+GT_Spot!P46+Bawana_NG!P46+Bawana_RLNG!P46+Bawana_Spot!P46</f>
        <v>140.22477197221383</v>
      </c>
      <c r="D46" s="195">
        <f t="shared" si="0"/>
        <v>-7.4771972213824256E-2</v>
      </c>
      <c r="E46" s="194">
        <f>PPCL_NG!J46+PPCL_Spot!J46+GT_NG!J46+GT_Spot!J46+Bawana_NG!J46+Bawana_RLNG!J46+Bawana_Spot!J46</f>
        <v>80.859999999999985</v>
      </c>
      <c r="F46" s="194">
        <f>PPCL_NG!Q46+PPCL_Spot!Q46+GT_NG!Q46+GT_Spot!Q46+Bawana_NG!Q46+Bawana_RLNG!Q46+Bawana_Spot!Q46</f>
        <v>80.905907580791308</v>
      </c>
      <c r="G46" s="195">
        <f t="shared" si="1"/>
        <v>-4.5907580791322289E-2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67.45</v>
      </c>
      <c r="L46" s="194">
        <f>PPCL_NG!S46+PPCL_Spot!S46+GT_NG!S46+GT_Spot!S46+Bawana_NG!S46+Bawana_RLNG!S46+Bawana_Spot!S46</f>
        <v>67.461935971005744</v>
      </c>
      <c r="M46" s="195">
        <f t="shared" si="3"/>
        <v>-1.1935971005740953E-2</v>
      </c>
      <c r="N46" s="194">
        <f>PPCL_NG!M46+PPCL_Spot!M46+GT_NG!M46+GT_Spot!M46+Bawana_NG!M46+Bawana_RLNG!M46+Bawana_Spot!M46</f>
        <v>97.83</v>
      </c>
      <c r="O46" s="194">
        <f>PPCL_NG!T46+PPCL_Spot!T46+GT_NG!T46+GT_Spot!T46+Bawana_NG!T46+Bawana_RLNG!T46+Bawana_Spot!T46</f>
        <v>97.887384475989137</v>
      </c>
      <c r="P46" s="195">
        <f t="shared" si="4"/>
        <v>-5.738447598913865E-2</v>
      </c>
      <c r="Q46" s="195">
        <f t="shared" si="5"/>
        <v>-0.19000000000002615</v>
      </c>
    </row>
    <row r="47" spans="1:17">
      <c r="A47" s="34" t="s">
        <v>89</v>
      </c>
      <c r="B47" s="194">
        <f>PPCL_NG!I47+PPCL_Spot!I47+GT_NG!I47+GT_Spot!I47+Bawana_NG!I47+Bawana_RLNG!I47+Bawana_Spot!I47</f>
        <v>139.15</v>
      </c>
      <c r="C47" s="194">
        <f>PPCL_NG!P47+PPCL_Spot!P47+GT_NG!P47+GT_Spot!P47+Bawana_NG!P47+Bawana_RLNG!P47+Bawana_Spot!P47</f>
        <v>139.22118343195265</v>
      </c>
      <c r="D47" s="195">
        <f t="shared" si="0"/>
        <v>-7.1183431952647425E-2</v>
      </c>
      <c r="E47" s="194">
        <f>PPCL_NG!J47+PPCL_Spot!J47+GT_NG!J47+GT_Spot!J47+Bawana_NG!J47+Bawana_RLNG!J47+Bawana_Spot!J47</f>
        <v>80.859999999999985</v>
      </c>
      <c r="F47" s="194">
        <f>PPCL_NG!Q47+PPCL_Spot!Q47+GT_NG!Q47+GT_Spot!Q47+Bawana_NG!Q47+Bawana_RLNG!Q47+Bawana_Spot!Q47</f>
        <v>80.907337278106496</v>
      </c>
      <c r="G47" s="195">
        <f t="shared" si="1"/>
        <v>-4.7337278106510894E-2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67.45</v>
      </c>
      <c r="L47" s="194">
        <f>PPCL_NG!S47+PPCL_Spot!S47+GT_NG!S47+GT_Spot!S47+Bawana_NG!S47+Bawana_RLNG!S47+Bawana_Spot!S47</f>
        <v>67.462307692307689</v>
      </c>
      <c r="M47" s="195">
        <f t="shared" si="3"/>
        <v>-1.230769230768658E-2</v>
      </c>
      <c r="N47" s="194">
        <f>PPCL_NG!M47+PPCL_Spot!M47+GT_NG!M47+GT_Spot!M47+Bawana_NG!M47+Bawana_RLNG!M47+Bawana_Spot!M47</f>
        <v>97.83</v>
      </c>
      <c r="O47" s="194">
        <f>PPCL_NG!T47+PPCL_Spot!T47+GT_NG!T47+GT_Spot!T47+Bawana_NG!T47+Bawana_RLNG!T47+Bawana_Spot!T47</f>
        <v>97.889171597633137</v>
      </c>
      <c r="P47" s="195">
        <f t="shared" si="4"/>
        <v>-5.9171597633138617E-2</v>
      </c>
      <c r="Q47" s="195">
        <f t="shared" si="5"/>
        <v>-0.18999999999998352</v>
      </c>
    </row>
    <row r="48" spans="1:17">
      <c r="A48" s="34" t="s">
        <v>90</v>
      </c>
      <c r="B48" s="194">
        <f>PPCL_NG!I48+PPCL_Spot!I48+GT_NG!I48+GT_Spot!I48+Bawana_NG!I48+Bawana_RLNG!I48+Bawana_Spot!I48</f>
        <v>139.15</v>
      </c>
      <c r="C48" s="194">
        <f>PPCL_NG!P48+PPCL_Spot!P48+GT_NG!P48+GT_Spot!P48+Bawana_NG!P48+Bawana_RLNG!P48+Bawana_Spot!P48</f>
        <v>139.22118343195265</v>
      </c>
      <c r="D48" s="195">
        <f t="shared" si="0"/>
        <v>-7.1183431952647425E-2</v>
      </c>
      <c r="E48" s="194">
        <f>PPCL_NG!J48+PPCL_Spot!J48+GT_NG!J48+GT_Spot!J48+Bawana_NG!J48+Bawana_RLNG!J48+Bawana_Spot!J48</f>
        <v>80.859999999999985</v>
      </c>
      <c r="F48" s="194">
        <f>PPCL_NG!Q48+PPCL_Spot!Q48+GT_NG!Q48+GT_Spot!Q48+Bawana_NG!Q48+Bawana_RLNG!Q48+Bawana_Spot!Q48</f>
        <v>80.907337278106496</v>
      </c>
      <c r="G48" s="195">
        <f t="shared" si="1"/>
        <v>-4.7337278106510894E-2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67.45</v>
      </c>
      <c r="L48" s="194">
        <f>PPCL_NG!S48+PPCL_Spot!S48+GT_NG!S48+GT_Spot!S48+Bawana_NG!S48+Bawana_RLNG!S48+Bawana_Spot!S48</f>
        <v>67.462307692307689</v>
      </c>
      <c r="M48" s="195">
        <f t="shared" si="3"/>
        <v>-1.230769230768658E-2</v>
      </c>
      <c r="N48" s="194">
        <f>PPCL_NG!M48+PPCL_Spot!M48+GT_NG!M48+GT_Spot!M48+Bawana_NG!M48+Bawana_RLNG!M48+Bawana_Spot!M48</f>
        <v>97.83</v>
      </c>
      <c r="O48" s="194">
        <f>PPCL_NG!T48+PPCL_Spot!T48+GT_NG!T48+GT_Spot!T48+Bawana_NG!T48+Bawana_RLNG!T48+Bawana_Spot!T48</f>
        <v>97.889171597633137</v>
      </c>
      <c r="P48" s="195">
        <f t="shared" si="4"/>
        <v>-5.9171597633138617E-2</v>
      </c>
      <c r="Q48" s="195">
        <f t="shared" si="5"/>
        <v>-0.18999999999998352</v>
      </c>
    </row>
    <row r="49" spans="1:17">
      <c r="A49" s="34" t="s">
        <v>91</v>
      </c>
      <c r="B49" s="194">
        <f>PPCL_NG!I49+PPCL_Spot!I49+GT_NG!I49+GT_Spot!I49+Bawana_NG!I49+Bawana_RLNG!I49+Bawana_Spot!I49</f>
        <v>139.15</v>
      </c>
      <c r="C49" s="194">
        <f>PPCL_NG!P49+PPCL_Spot!P49+GT_NG!P49+GT_Spot!P49+Bawana_NG!P49+Bawana_RLNG!P49+Bawana_Spot!P49</f>
        <v>139.22118343195265</v>
      </c>
      <c r="D49" s="195">
        <f t="shared" si="0"/>
        <v>-7.1183431952647425E-2</v>
      </c>
      <c r="E49" s="194">
        <f>PPCL_NG!J49+PPCL_Spot!J49+GT_NG!J49+GT_Spot!J49+Bawana_NG!J49+Bawana_RLNG!J49+Bawana_Spot!J49</f>
        <v>80.859999999999985</v>
      </c>
      <c r="F49" s="194">
        <f>PPCL_NG!Q49+PPCL_Spot!Q49+GT_NG!Q49+GT_Spot!Q49+Bawana_NG!Q49+Bawana_RLNG!Q49+Bawana_Spot!Q49</f>
        <v>80.907337278106496</v>
      </c>
      <c r="G49" s="195">
        <f t="shared" si="1"/>
        <v>-4.7337278106510894E-2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67.45</v>
      </c>
      <c r="L49" s="194">
        <f>PPCL_NG!S49+PPCL_Spot!S49+GT_NG!S49+GT_Spot!S49+Bawana_NG!S49+Bawana_RLNG!S49+Bawana_Spot!S49</f>
        <v>67.462307692307689</v>
      </c>
      <c r="M49" s="195">
        <f t="shared" si="3"/>
        <v>-1.230769230768658E-2</v>
      </c>
      <c r="N49" s="194">
        <f>PPCL_NG!M49+PPCL_Spot!M49+GT_NG!M49+GT_Spot!M49+Bawana_NG!M49+Bawana_RLNG!M49+Bawana_Spot!M49</f>
        <v>97.83</v>
      </c>
      <c r="O49" s="194">
        <f>PPCL_NG!T49+PPCL_Spot!T49+GT_NG!T49+GT_Spot!T49+Bawana_NG!T49+Bawana_RLNG!T49+Bawana_Spot!T49</f>
        <v>97.889171597633137</v>
      </c>
      <c r="P49" s="195">
        <f t="shared" si="4"/>
        <v>-5.9171597633138617E-2</v>
      </c>
      <c r="Q49" s="195">
        <f t="shared" si="5"/>
        <v>-0.18999999999998352</v>
      </c>
    </row>
    <row r="50" spans="1:17">
      <c r="A50" s="34" t="s">
        <v>92</v>
      </c>
      <c r="B50" s="194">
        <f>PPCL_NG!I50+PPCL_Spot!I50+GT_NG!I50+GT_Spot!I50+Bawana_NG!I50+Bawana_RLNG!I50+Bawana_Spot!I50</f>
        <v>139.15</v>
      </c>
      <c r="C50" s="194">
        <f>PPCL_NG!P50+PPCL_Spot!P50+GT_NG!P50+GT_Spot!P50+Bawana_NG!P50+Bawana_RLNG!P50+Bawana_Spot!P50</f>
        <v>139.22118343195265</v>
      </c>
      <c r="D50" s="195">
        <f t="shared" si="0"/>
        <v>-7.1183431952647425E-2</v>
      </c>
      <c r="E50" s="194">
        <f>PPCL_NG!J50+PPCL_Spot!J50+GT_NG!J50+GT_Spot!J50+Bawana_NG!J50+Bawana_RLNG!J50+Bawana_Spot!J50</f>
        <v>80.859999999999985</v>
      </c>
      <c r="F50" s="194">
        <f>PPCL_NG!Q50+PPCL_Spot!Q50+GT_NG!Q50+GT_Spot!Q50+Bawana_NG!Q50+Bawana_RLNG!Q50+Bawana_Spot!Q50</f>
        <v>80.907337278106496</v>
      </c>
      <c r="G50" s="195">
        <f t="shared" si="1"/>
        <v>-4.7337278106510894E-2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67.45</v>
      </c>
      <c r="L50" s="194">
        <f>PPCL_NG!S50+PPCL_Spot!S50+GT_NG!S50+GT_Spot!S50+Bawana_NG!S50+Bawana_RLNG!S50+Bawana_Spot!S50</f>
        <v>67.462307692307689</v>
      </c>
      <c r="M50" s="195">
        <f t="shared" si="3"/>
        <v>-1.230769230768658E-2</v>
      </c>
      <c r="N50" s="194">
        <f>PPCL_NG!M50+PPCL_Spot!M50+GT_NG!M50+GT_Spot!M50+Bawana_NG!M50+Bawana_RLNG!M50+Bawana_Spot!M50</f>
        <v>97.83</v>
      </c>
      <c r="O50" s="194">
        <f>PPCL_NG!T50+PPCL_Spot!T50+GT_NG!T50+GT_Spot!T50+Bawana_NG!T50+Bawana_RLNG!T50+Bawana_Spot!T50</f>
        <v>97.889171597633137</v>
      </c>
      <c r="P50" s="195">
        <f t="shared" si="4"/>
        <v>-5.9171597633138617E-2</v>
      </c>
      <c r="Q50" s="195">
        <f t="shared" si="5"/>
        <v>-0.18999999999998352</v>
      </c>
    </row>
    <row r="51" spans="1:17">
      <c r="A51" s="34" t="s">
        <v>93</v>
      </c>
      <c r="B51" s="194">
        <f>PPCL_NG!I51+PPCL_Spot!I51+GT_NG!I51+GT_Spot!I51+Bawana_NG!I51+Bawana_RLNG!I51+Bawana_Spot!I51</f>
        <v>139.15</v>
      </c>
      <c r="C51" s="194">
        <f>PPCL_NG!P51+PPCL_Spot!P51+GT_NG!P51+GT_Spot!P51+Bawana_NG!P51+Bawana_RLNG!P51+Bawana_Spot!P51</f>
        <v>139.22118343195265</v>
      </c>
      <c r="D51" s="195">
        <f t="shared" si="0"/>
        <v>-7.1183431952647425E-2</v>
      </c>
      <c r="E51" s="194">
        <f>PPCL_NG!J51+PPCL_Spot!J51+GT_NG!J51+GT_Spot!J51+Bawana_NG!J51+Bawana_RLNG!J51+Bawana_Spot!J51</f>
        <v>80.859999999999985</v>
      </c>
      <c r="F51" s="194">
        <f>PPCL_NG!Q51+PPCL_Spot!Q51+GT_NG!Q51+GT_Spot!Q51+Bawana_NG!Q51+Bawana_RLNG!Q51+Bawana_Spot!Q51</f>
        <v>80.907337278106496</v>
      </c>
      <c r="G51" s="195">
        <f t="shared" si="1"/>
        <v>-4.7337278106510894E-2</v>
      </c>
      <c r="H51" s="194">
        <f>PPCL_NG!K51+PPCL_Spot!K51+GT_NG!K51+GT_Spot!K51+Bawana_NG!K51+Bawana_RLNG!K51+Bawana_Spot!K51</f>
        <v>15.08</v>
      </c>
      <c r="I51" s="194">
        <f>PPCL_NG!R51+PPCL_Spot!R51+GT_NG!R51+GT_Spot!R51+Bawana_NG!R51+Bawana_RLNG!R51+Bawana_Spot!R51</f>
        <v>15.08</v>
      </c>
      <c r="J51" s="195">
        <f t="shared" si="2"/>
        <v>0</v>
      </c>
      <c r="K51" s="194">
        <f>PPCL_NG!L51+PPCL_Spot!L51+GT_NG!L51+GT_Spot!L51+Bawana_NG!L51+Bawana_RLNG!L51+Bawana_Spot!L51</f>
        <v>67.45</v>
      </c>
      <c r="L51" s="194">
        <f>PPCL_NG!S51+PPCL_Spot!S51+GT_NG!S51+GT_Spot!S51+Bawana_NG!S51+Bawana_RLNG!S51+Bawana_Spot!S51</f>
        <v>67.462307692307689</v>
      </c>
      <c r="M51" s="195">
        <f t="shared" si="3"/>
        <v>-1.230769230768658E-2</v>
      </c>
      <c r="N51" s="194">
        <f>PPCL_NG!M51+PPCL_Spot!M51+GT_NG!M51+GT_Spot!M51+Bawana_NG!M51+Bawana_RLNG!M51+Bawana_Spot!M51</f>
        <v>97.83</v>
      </c>
      <c r="O51" s="194">
        <f>PPCL_NG!T51+PPCL_Spot!T51+GT_NG!T51+GT_Spot!T51+Bawana_NG!T51+Bawana_RLNG!T51+Bawana_Spot!T51</f>
        <v>97.889171597633137</v>
      </c>
      <c r="P51" s="195">
        <f t="shared" si="4"/>
        <v>-5.9171597633138617E-2</v>
      </c>
      <c r="Q51" s="195">
        <f t="shared" si="5"/>
        <v>-0.18999999999998352</v>
      </c>
    </row>
    <row r="52" spans="1:17">
      <c r="A52" s="34" t="s">
        <v>94</v>
      </c>
      <c r="B52" s="194">
        <f>PPCL_NG!I52+PPCL_Spot!I52+GT_NG!I52+GT_Spot!I52+Bawana_NG!I52+Bawana_RLNG!I52+Bawana_Spot!I52</f>
        <v>139.15</v>
      </c>
      <c r="C52" s="194">
        <f>PPCL_NG!P52+PPCL_Spot!P52+GT_NG!P52+GT_Spot!P52+Bawana_NG!P52+Bawana_RLNG!P52+Bawana_Spot!P52</f>
        <v>139.22118343195265</v>
      </c>
      <c r="D52" s="195">
        <f t="shared" si="0"/>
        <v>-7.1183431952647425E-2</v>
      </c>
      <c r="E52" s="194">
        <f>PPCL_NG!J52+PPCL_Spot!J52+GT_NG!J52+GT_Spot!J52+Bawana_NG!J52+Bawana_RLNG!J52+Bawana_Spot!J52</f>
        <v>80.859999999999985</v>
      </c>
      <c r="F52" s="194">
        <f>PPCL_NG!Q52+PPCL_Spot!Q52+GT_NG!Q52+GT_Spot!Q52+Bawana_NG!Q52+Bawana_RLNG!Q52+Bawana_Spot!Q52</f>
        <v>80.907337278106496</v>
      </c>
      <c r="G52" s="195">
        <f t="shared" si="1"/>
        <v>-4.7337278106510894E-2</v>
      </c>
      <c r="H52" s="194">
        <f>PPCL_NG!K52+PPCL_Spot!K52+GT_NG!K52+GT_Spot!K52+Bawana_NG!K52+Bawana_RLNG!K52+Bawana_Spot!K52</f>
        <v>15.08</v>
      </c>
      <c r="I52" s="194">
        <f>PPCL_NG!R52+PPCL_Spot!R52+GT_NG!R52+GT_Spot!R52+Bawana_NG!R52+Bawana_RLNG!R52+Bawana_Spot!R52</f>
        <v>15.08</v>
      </c>
      <c r="J52" s="195">
        <f t="shared" si="2"/>
        <v>0</v>
      </c>
      <c r="K52" s="194">
        <f>PPCL_NG!L52+PPCL_Spot!L52+GT_NG!L52+GT_Spot!L52+Bawana_NG!L52+Bawana_RLNG!L52+Bawana_Spot!L52</f>
        <v>67.45</v>
      </c>
      <c r="L52" s="194">
        <f>PPCL_NG!S52+PPCL_Spot!S52+GT_NG!S52+GT_Spot!S52+Bawana_NG!S52+Bawana_RLNG!S52+Bawana_Spot!S52</f>
        <v>67.462307692307689</v>
      </c>
      <c r="M52" s="195">
        <f t="shared" si="3"/>
        <v>-1.230769230768658E-2</v>
      </c>
      <c r="N52" s="194">
        <f>PPCL_NG!M52+PPCL_Spot!M52+GT_NG!M52+GT_Spot!M52+Bawana_NG!M52+Bawana_RLNG!M52+Bawana_Spot!M52</f>
        <v>97.83</v>
      </c>
      <c r="O52" s="194">
        <f>PPCL_NG!T52+PPCL_Spot!T52+GT_NG!T52+GT_Spot!T52+Bawana_NG!T52+Bawana_RLNG!T52+Bawana_Spot!T52</f>
        <v>97.889171597633137</v>
      </c>
      <c r="P52" s="195">
        <f t="shared" si="4"/>
        <v>-5.9171597633138617E-2</v>
      </c>
      <c r="Q52" s="195">
        <f t="shared" si="5"/>
        <v>-0.18999999999998352</v>
      </c>
    </row>
    <row r="53" spans="1:17">
      <c r="A53" s="34" t="s">
        <v>95</v>
      </c>
      <c r="B53" s="194">
        <f>PPCL_NG!I53+PPCL_Spot!I53+GT_NG!I53+GT_Spot!I53+Bawana_NG!I53+Bawana_RLNG!I53+Bawana_Spot!I53</f>
        <v>139.15</v>
      </c>
      <c r="C53" s="194">
        <f>PPCL_NG!P53+PPCL_Spot!P53+GT_NG!P53+GT_Spot!P53+Bawana_NG!P53+Bawana_RLNG!P53+Bawana_Spot!P53</f>
        <v>139.22118343195265</v>
      </c>
      <c r="D53" s="195">
        <f t="shared" si="0"/>
        <v>-7.1183431952647425E-2</v>
      </c>
      <c r="E53" s="194">
        <f>PPCL_NG!J53+PPCL_Spot!J53+GT_NG!J53+GT_Spot!J53+Bawana_NG!J53+Bawana_RLNG!J53+Bawana_Spot!J53</f>
        <v>80.859999999999985</v>
      </c>
      <c r="F53" s="194">
        <f>PPCL_NG!Q53+PPCL_Spot!Q53+GT_NG!Q53+GT_Spot!Q53+Bawana_NG!Q53+Bawana_RLNG!Q53+Bawana_Spot!Q53</f>
        <v>80.907337278106496</v>
      </c>
      <c r="G53" s="195">
        <f t="shared" si="1"/>
        <v>-4.7337278106510894E-2</v>
      </c>
      <c r="H53" s="194">
        <f>PPCL_NG!K53+PPCL_Spot!K53+GT_NG!K53+GT_Spot!K53+Bawana_NG!K53+Bawana_RLNG!K53+Bawana_Spot!K53</f>
        <v>15.08</v>
      </c>
      <c r="I53" s="194">
        <f>PPCL_NG!R53+PPCL_Spot!R53+GT_NG!R53+GT_Spot!R53+Bawana_NG!R53+Bawana_RLNG!R53+Bawana_Spot!R53</f>
        <v>15.08</v>
      </c>
      <c r="J53" s="195">
        <f t="shared" si="2"/>
        <v>0</v>
      </c>
      <c r="K53" s="194">
        <f>PPCL_NG!L53+PPCL_Spot!L53+GT_NG!L53+GT_Spot!L53+Bawana_NG!L53+Bawana_RLNG!L53+Bawana_Spot!L53</f>
        <v>67.45</v>
      </c>
      <c r="L53" s="194">
        <f>PPCL_NG!S53+PPCL_Spot!S53+GT_NG!S53+GT_Spot!S53+Bawana_NG!S53+Bawana_RLNG!S53+Bawana_Spot!S53</f>
        <v>67.462307692307689</v>
      </c>
      <c r="M53" s="195">
        <f t="shared" si="3"/>
        <v>-1.230769230768658E-2</v>
      </c>
      <c r="N53" s="194">
        <f>PPCL_NG!M53+PPCL_Spot!M53+GT_NG!M53+GT_Spot!M53+Bawana_NG!M53+Bawana_RLNG!M53+Bawana_Spot!M53</f>
        <v>97.83</v>
      </c>
      <c r="O53" s="194">
        <f>PPCL_NG!T53+PPCL_Spot!T53+GT_NG!T53+GT_Spot!T53+Bawana_NG!T53+Bawana_RLNG!T53+Bawana_Spot!T53</f>
        <v>97.889171597633137</v>
      </c>
      <c r="P53" s="195">
        <f t="shared" si="4"/>
        <v>-5.9171597633138617E-2</v>
      </c>
      <c r="Q53" s="195">
        <f t="shared" si="5"/>
        <v>-0.18999999999998352</v>
      </c>
    </row>
    <row r="54" spans="1:17">
      <c r="A54" s="34" t="s">
        <v>96</v>
      </c>
      <c r="B54" s="194">
        <f>PPCL_NG!I54+PPCL_Spot!I54+GT_NG!I54+GT_Spot!I54+Bawana_NG!I54+Bawana_RLNG!I54+Bawana_Spot!I54</f>
        <v>139.15</v>
      </c>
      <c r="C54" s="194">
        <f>PPCL_NG!P54+PPCL_Spot!P54+GT_NG!P54+GT_Spot!P54+Bawana_NG!P54+Bawana_RLNG!P54+Bawana_Spot!P54</f>
        <v>139.22118343195265</v>
      </c>
      <c r="D54" s="195">
        <f t="shared" si="0"/>
        <v>-7.1183431952647425E-2</v>
      </c>
      <c r="E54" s="194">
        <f>PPCL_NG!J54+PPCL_Spot!J54+GT_NG!J54+GT_Spot!J54+Bawana_NG!J54+Bawana_RLNG!J54+Bawana_Spot!J54</f>
        <v>80.859999999999985</v>
      </c>
      <c r="F54" s="194">
        <f>PPCL_NG!Q54+PPCL_Spot!Q54+GT_NG!Q54+GT_Spot!Q54+Bawana_NG!Q54+Bawana_RLNG!Q54+Bawana_Spot!Q54</f>
        <v>80.907337278106496</v>
      </c>
      <c r="G54" s="195">
        <f t="shared" si="1"/>
        <v>-4.7337278106510894E-2</v>
      </c>
      <c r="H54" s="194">
        <f>PPCL_NG!K54+PPCL_Spot!K54+GT_NG!K54+GT_Spot!K54+Bawana_NG!K54+Bawana_RLNG!K54+Bawana_Spot!K54</f>
        <v>15.08</v>
      </c>
      <c r="I54" s="194">
        <f>PPCL_NG!R54+PPCL_Spot!R54+GT_NG!R54+GT_Spot!R54+Bawana_NG!R54+Bawana_RLNG!R54+Bawana_Spot!R54</f>
        <v>15.08</v>
      </c>
      <c r="J54" s="195">
        <f t="shared" si="2"/>
        <v>0</v>
      </c>
      <c r="K54" s="194">
        <f>PPCL_NG!L54+PPCL_Spot!L54+GT_NG!L54+GT_Spot!L54+Bawana_NG!L54+Bawana_RLNG!L54+Bawana_Spot!L54</f>
        <v>67.45</v>
      </c>
      <c r="L54" s="194">
        <f>PPCL_NG!S54+PPCL_Spot!S54+GT_NG!S54+GT_Spot!S54+Bawana_NG!S54+Bawana_RLNG!S54+Bawana_Spot!S54</f>
        <v>67.462307692307689</v>
      </c>
      <c r="M54" s="195">
        <f t="shared" si="3"/>
        <v>-1.230769230768658E-2</v>
      </c>
      <c r="N54" s="194">
        <f>PPCL_NG!M54+PPCL_Spot!M54+GT_NG!M54+GT_Spot!M54+Bawana_NG!M54+Bawana_RLNG!M54+Bawana_Spot!M54</f>
        <v>97.83</v>
      </c>
      <c r="O54" s="194">
        <f>PPCL_NG!T54+PPCL_Spot!T54+GT_NG!T54+GT_Spot!T54+Bawana_NG!T54+Bawana_RLNG!T54+Bawana_Spot!T54</f>
        <v>97.889171597633137</v>
      </c>
      <c r="P54" s="195">
        <f t="shared" si="4"/>
        <v>-5.9171597633138617E-2</v>
      </c>
      <c r="Q54" s="195">
        <f t="shared" si="5"/>
        <v>-0.18999999999998352</v>
      </c>
    </row>
    <row r="55" spans="1:17">
      <c r="A55" s="34" t="s">
        <v>97</v>
      </c>
      <c r="B55" s="194">
        <f>PPCL_NG!I55+PPCL_Spot!I55+GT_NG!I55+GT_Spot!I55+Bawana_NG!I55+Bawana_RLNG!I55+Bawana_Spot!I55</f>
        <v>137.88</v>
      </c>
      <c r="C55" s="194">
        <f>PPCL_NG!P55+PPCL_Spot!P55+GT_NG!P55+GT_Spot!P55+Bawana_NG!P55+Bawana_RLNG!P55+Bawana_Spot!P55</f>
        <v>137.95118343195267</v>
      </c>
      <c r="D55" s="195">
        <f t="shared" si="0"/>
        <v>-7.1183431952675846E-2</v>
      </c>
      <c r="E55" s="194">
        <f>PPCL_NG!J55+PPCL_Spot!J55+GT_NG!J55+GT_Spot!J55+Bawana_NG!J55+Bawana_RLNG!J55+Bawana_Spot!J55</f>
        <v>80.14</v>
      </c>
      <c r="F55" s="194">
        <f>PPCL_NG!Q55+PPCL_Spot!Q55+GT_NG!Q55+GT_Spot!Q55+Bawana_NG!Q55+Bawana_RLNG!Q55+Bawana_Spot!Q55</f>
        <v>80.187337278106497</v>
      </c>
      <c r="G55" s="195">
        <f t="shared" si="1"/>
        <v>-4.7337278106496683E-2</v>
      </c>
      <c r="H55" s="194">
        <f>PPCL_NG!K55+PPCL_Spot!K55+GT_NG!K55+GT_Spot!K55+Bawana_NG!K55+Bawana_RLNG!K55+Bawana_Spot!K55</f>
        <v>14.8</v>
      </c>
      <c r="I55" s="194">
        <f>PPCL_NG!R55+PPCL_Spot!R55+GT_NG!R55+GT_Spot!R55+Bawana_NG!R55+Bawana_RLNG!R55+Bawana_Spot!R55</f>
        <v>14.8</v>
      </c>
      <c r="J55" s="195">
        <f t="shared" si="2"/>
        <v>0</v>
      </c>
      <c r="K55" s="194">
        <f>PPCL_NG!L55+PPCL_Spot!L55+GT_NG!L55+GT_Spot!L55+Bawana_NG!L55+Bawana_RLNG!L55+Bawana_Spot!L55</f>
        <v>66.099999999999994</v>
      </c>
      <c r="L55" s="194">
        <f>PPCL_NG!S55+PPCL_Spot!S55+GT_NG!S55+GT_Spot!S55+Bawana_NG!S55+Bawana_RLNG!S55+Bawana_Spot!S55</f>
        <v>66.112307692307695</v>
      </c>
      <c r="M55" s="195">
        <f t="shared" si="3"/>
        <v>-1.230769230770079E-2</v>
      </c>
      <c r="N55" s="194">
        <f>PPCL_NG!M55+PPCL_Spot!M55+GT_NG!M55+GT_Spot!M55+Bawana_NG!M55+Bawana_RLNG!M55+Bawana_Spot!M55</f>
        <v>97.45</v>
      </c>
      <c r="O55" s="194">
        <f>PPCL_NG!T55+PPCL_Spot!T55+GT_NG!T55+GT_Spot!T55+Bawana_NG!T55+Bawana_RLNG!T55+Bawana_Spot!T55</f>
        <v>97.509171597633141</v>
      </c>
      <c r="P55" s="195">
        <f t="shared" si="4"/>
        <v>-5.9171597633138617E-2</v>
      </c>
      <c r="Q55" s="195">
        <f t="shared" si="5"/>
        <v>-0.19000000000001194</v>
      </c>
    </row>
    <row r="56" spans="1:17">
      <c r="A56" s="34" t="s">
        <v>98</v>
      </c>
      <c r="B56" s="194">
        <f>PPCL_NG!I56+PPCL_Spot!I56+GT_NG!I56+GT_Spot!I56+Bawana_NG!I56+Bawana_RLNG!I56+Bawana_Spot!I56</f>
        <v>137.88</v>
      </c>
      <c r="C56" s="194">
        <f>PPCL_NG!P56+PPCL_Spot!P56+GT_NG!P56+GT_Spot!P56+Bawana_NG!P56+Bawana_RLNG!P56+Bawana_Spot!P56</f>
        <v>137.95118343195267</v>
      </c>
      <c r="D56" s="195">
        <f t="shared" si="0"/>
        <v>-7.1183431952675846E-2</v>
      </c>
      <c r="E56" s="194">
        <f>PPCL_NG!J56+PPCL_Spot!J56+GT_NG!J56+GT_Spot!J56+Bawana_NG!J56+Bawana_RLNG!J56+Bawana_Spot!J56</f>
        <v>80.14</v>
      </c>
      <c r="F56" s="194">
        <f>PPCL_NG!Q56+PPCL_Spot!Q56+GT_NG!Q56+GT_Spot!Q56+Bawana_NG!Q56+Bawana_RLNG!Q56+Bawana_Spot!Q56</f>
        <v>80.187337278106497</v>
      </c>
      <c r="G56" s="195">
        <f t="shared" si="1"/>
        <v>-4.7337278106496683E-2</v>
      </c>
      <c r="H56" s="194">
        <f>PPCL_NG!K56+PPCL_Spot!K56+GT_NG!K56+GT_Spot!K56+Bawana_NG!K56+Bawana_RLNG!K56+Bawana_Spot!K56</f>
        <v>14.8</v>
      </c>
      <c r="I56" s="194">
        <f>PPCL_NG!R56+PPCL_Spot!R56+GT_NG!R56+GT_Spot!R56+Bawana_NG!R56+Bawana_RLNG!R56+Bawana_Spot!R56</f>
        <v>14.8</v>
      </c>
      <c r="J56" s="195">
        <f t="shared" si="2"/>
        <v>0</v>
      </c>
      <c r="K56" s="194">
        <f>PPCL_NG!L56+PPCL_Spot!L56+GT_NG!L56+GT_Spot!L56+Bawana_NG!L56+Bawana_RLNG!L56+Bawana_Spot!L56</f>
        <v>66.099999999999994</v>
      </c>
      <c r="L56" s="194">
        <f>PPCL_NG!S56+PPCL_Spot!S56+GT_NG!S56+GT_Spot!S56+Bawana_NG!S56+Bawana_RLNG!S56+Bawana_Spot!S56</f>
        <v>66.112307692307695</v>
      </c>
      <c r="M56" s="195">
        <f t="shared" si="3"/>
        <v>-1.230769230770079E-2</v>
      </c>
      <c r="N56" s="194">
        <f>PPCL_NG!M56+PPCL_Spot!M56+GT_NG!M56+GT_Spot!M56+Bawana_NG!M56+Bawana_RLNG!M56+Bawana_Spot!M56</f>
        <v>97.45</v>
      </c>
      <c r="O56" s="194">
        <f>PPCL_NG!T56+PPCL_Spot!T56+GT_NG!T56+GT_Spot!T56+Bawana_NG!T56+Bawana_RLNG!T56+Bawana_Spot!T56</f>
        <v>97.509171597633141</v>
      </c>
      <c r="P56" s="195">
        <f t="shared" si="4"/>
        <v>-5.9171597633138617E-2</v>
      </c>
      <c r="Q56" s="195">
        <f t="shared" si="5"/>
        <v>-0.19000000000001194</v>
      </c>
    </row>
    <row r="57" spans="1:17">
      <c r="A57" s="34" t="s">
        <v>99</v>
      </c>
      <c r="B57" s="194">
        <f>PPCL_NG!I57+PPCL_Spot!I57+GT_NG!I57+GT_Spot!I57+Bawana_NG!I57+Bawana_RLNG!I57+Bawana_Spot!I57</f>
        <v>137.5</v>
      </c>
      <c r="C57" s="194">
        <f>PPCL_NG!P57+PPCL_Spot!P57+GT_NG!P57+GT_Spot!P57+Bawana_NG!P57+Bawana_RLNG!P57+Bawana_Spot!P57</f>
        <v>137.55609951845906</v>
      </c>
      <c r="D57" s="195">
        <f t="shared" si="0"/>
        <v>-5.6099518459063802E-2</v>
      </c>
      <c r="E57" s="194">
        <f>PPCL_NG!J57+PPCL_Spot!J57+GT_NG!J57+GT_Spot!J57+Bawana_NG!J57+Bawana_RLNG!J57+Bawana_Spot!J57</f>
        <v>79.91</v>
      </c>
      <c r="F57" s="194">
        <f>PPCL_NG!Q57+PPCL_Spot!Q57+GT_NG!Q57+GT_Spot!Q57+Bawana_NG!Q57+Bawana_RLNG!Q57+Bawana_Spot!Q57</f>
        <v>79.94741573033707</v>
      </c>
      <c r="G57" s="195">
        <f t="shared" si="1"/>
        <v>-3.7415730337073683E-2</v>
      </c>
      <c r="H57" s="194">
        <f>PPCL_NG!K57+PPCL_Spot!K57+GT_NG!K57+GT_Spot!K57+Bawana_NG!K57+Bawana_RLNG!K57+Bawana_Spot!K57</f>
        <v>14.8</v>
      </c>
      <c r="I57" s="194">
        <f>PPCL_NG!R57+PPCL_Spot!R57+GT_NG!R57+GT_Spot!R57+Bawana_NG!R57+Bawana_RLNG!R57+Bawana_Spot!R57</f>
        <v>14.8</v>
      </c>
      <c r="J57" s="195">
        <f t="shared" si="2"/>
        <v>0</v>
      </c>
      <c r="K57" s="194">
        <f>PPCL_NG!L57+PPCL_Spot!L57+GT_NG!L57+GT_Spot!L57+Bawana_NG!L57+Bawana_RLNG!L57+Bawana_Spot!L57</f>
        <v>66.040000000000006</v>
      </c>
      <c r="L57" s="194">
        <f>PPCL_NG!S57+PPCL_Spot!S57+GT_NG!S57+GT_Spot!S57+Bawana_NG!S57+Bawana_RLNG!S57+Bawana_Spot!S57</f>
        <v>66.049727126805777</v>
      </c>
      <c r="M57" s="195">
        <f t="shared" si="3"/>
        <v>-9.7271268057710358E-3</v>
      </c>
      <c r="N57" s="194">
        <f>PPCL_NG!M57+PPCL_Spot!M57+GT_NG!M57+GT_Spot!M57+Bawana_NG!M57+Bawana_RLNG!M57+Bawana_Spot!M57</f>
        <v>97.16</v>
      </c>
      <c r="O57" s="194">
        <f>PPCL_NG!T57+PPCL_Spot!T57+GT_NG!T57+GT_Spot!T57+Bawana_NG!T57+Bawana_RLNG!T57+Bawana_Spot!T57</f>
        <v>97.20675762439808</v>
      </c>
      <c r="P57" s="195">
        <f t="shared" si="4"/>
        <v>-4.6757624398082953E-2</v>
      </c>
      <c r="Q57" s="195">
        <f t="shared" si="5"/>
        <v>-0.14999999999999147</v>
      </c>
    </row>
    <row r="58" spans="1:17">
      <c r="A58" s="34" t="s">
        <v>100</v>
      </c>
      <c r="B58" s="194">
        <f>PPCL_NG!I58+PPCL_Spot!I58+GT_NG!I58+GT_Spot!I58+Bawana_NG!I58+Bawana_RLNG!I58+Bawana_Spot!I58</f>
        <v>137.5</v>
      </c>
      <c r="C58" s="194">
        <f>PPCL_NG!P58+PPCL_Spot!P58+GT_NG!P58+GT_Spot!P58+Bawana_NG!P58+Bawana_RLNG!P58+Bawana_Spot!P58</f>
        <v>137.55609951845906</v>
      </c>
      <c r="D58" s="195">
        <f t="shared" si="0"/>
        <v>-5.6099518459063802E-2</v>
      </c>
      <c r="E58" s="194">
        <f>PPCL_NG!J58+PPCL_Spot!J58+GT_NG!J58+GT_Spot!J58+Bawana_NG!J58+Bawana_RLNG!J58+Bawana_Spot!J58</f>
        <v>79.91</v>
      </c>
      <c r="F58" s="194">
        <f>PPCL_NG!Q58+PPCL_Spot!Q58+GT_NG!Q58+GT_Spot!Q58+Bawana_NG!Q58+Bawana_RLNG!Q58+Bawana_Spot!Q58</f>
        <v>79.94741573033707</v>
      </c>
      <c r="G58" s="195">
        <f t="shared" si="1"/>
        <v>-3.7415730337073683E-2</v>
      </c>
      <c r="H58" s="194">
        <f>PPCL_NG!K58+PPCL_Spot!K58+GT_NG!K58+GT_Spot!K58+Bawana_NG!K58+Bawana_RLNG!K58+Bawana_Spot!K58</f>
        <v>14.8</v>
      </c>
      <c r="I58" s="194">
        <f>PPCL_NG!R58+PPCL_Spot!R58+GT_NG!R58+GT_Spot!R58+Bawana_NG!R58+Bawana_RLNG!R58+Bawana_Spot!R58</f>
        <v>14.8</v>
      </c>
      <c r="J58" s="195">
        <f t="shared" si="2"/>
        <v>0</v>
      </c>
      <c r="K58" s="194">
        <f>PPCL_NG!L58+PPCL_Spot!L58+GT_NG!L58+GT_Spot!L58+Bawana_NG!L58+Bawana_RLNG!L58+Bawana_Spot!L58</f>
        <v>66.040000000000006</v>
      </c>
      <c r="L58" s="194">
        <f>PPCL_NG!S58+PPCL_Spot!S58+GT_NG!S58+GT_Spot!S58+Bawana_NG!S58+Bawana_RLNG!S58+Bawana_Spot!S58</f>
        <v>66.049727126805777</v>
      </c>
      <c r="M58" s="195">
        <f t="shared" si="3"/>
        <v>-9.7271268057710358E-3</v>
      </c>
      <c r="N58" s="194">
        <f>PPCL_NG!M58+PPCL_Spot!M58+GT_NG!M58+GT_Spot!M58+Bawana_NG!M58+Bawana_RLNG!M58+Bawana_Spot!M58</f>
        <v>97.16</v>
      </c>
      <c r="O58" s="194">
        <f>PPCL_NG!T58+PPCL_Spot!T58+GT_NG!T58+GT_Spot!T58+Bawana_NG!T58+Bawana_RLNG!T58+Bawana_Spot!T58</f>
        <v>97.20675762439808</v>
      </c>
      <c r="P58" s="195">
        <f t="shared" si="4"/>
        <v>-4.6757624398082953E-2</v>
      </c>
      <c r="Q58" s="195">
        <f t="shared" si="5"/>
        <v>-0.14999999999999147</v>
      </c>
    </row>
    <row r="59" spans="1:17">
      <c r="A59" s="34" t="s">
        <v>101</v>
      </c>
      <c r="B59" s="194">
        <f>PPCL_NG!I59+PPCL_Spot!I59+GT_NG!I59+GT_Spot!I59+Bawana_NG!I59+Bawana_RLNG!I59+Bawana_Spot!I59</f>
        <v>137.5</v>
      </c>
      <c r="C59" s="194">
        <f>PPCL_NG!P59+PPCL_Spot!P59+GT_NG!P59+GT_Spot!P59+Bawana_NG!P59+Bawana_RLNG!P59+Bawana_Spot!P59</f>
        <v>137.55609951845906</v>
      </c>
      <c r="D59" s="195">
        <f t="shared" si="0"/>
        <v>-5.6099518459063802E-2</v>
      </c>
      <c r="E59" s="194">
        <f>PPCL_NG!J59+PPCL_Spot!J59+GT_NG!J59+GT_Spot!J59+Bawana_NG!J59+Bawana_RLNG!J59+Bawana_Spot!J59</f>
        <v>79.91</v>
      </c>
      <c r="F59" s="194">
        <f>PPCL_NG!Q59+PPCL_Spot!Q59+GT_NG!Q59+GT_Spot!Q59+Bawana_NG!Q59+Bawana_RLNG!Q59+Bawana_Spot!Q59</f>
        <v>79.94741573033707</v>
      </c>
      <c r="G59" s="195">
        <f t="shared" si="1"/>
        <v>-3.7415730337073683E-2</v>
      </c>
      <c r="H59" s="194">
        <f>PPCL_NG!K59+PPCL_Spot!K59+GT_NG!K59+GT_Spot!K59+Bawana_NG!K59+Bawana_RLNG!K59+Bawana_Spot!K59</f>
        <v>14.8</v>
      </c>
      <c r="I59" s="194">
        <f>PPCL_NG!R59+PPCL_Spot!R59+GT_NG!R59+GT_Spot!R59+Bawana_NG!R59+Bawana_RLNG!R59+Bawana_Spot!R59</f>
        <v>14.8</v>
      </c>
      <c r="J59" s="195">
        <f t="shared" si="2"/>
        <v>0</v>
      </c>
      <c r="K59" s="194">
        <f>PPCL_NG!L59+PPCL_Spot!L59+GT_NG!L59+GT_Spot!L59+Bawana_NG!L59+Bawana_RLNG!L59+Bawana_Spot!L59</f>
        <v>66.040000000000006</v>
      </c>
      <c r="L59" s="194">
        <f>PPCL_NG!S59+PPCL_Spot!S59+GT_NG!S59+GT_Spot!S59+Bawana_NG!S59+Bawana_RLNG!S59+Bawana_Spot!S59</f>
        <v>66.049727126805777</v>
      </c>
      <c r="M59" s="195">
        <f t="shared" si="3"/>
        <v>-9.7271268057710358E-3</v>
      </c>
      <c r="N59" s="194">
        <f>PPCL_NG!M59+PPCL_Spot!M59+GT_NG!M59+GT_Spot!M59+Bawana_NG!M59+Bawana_RLNG!M59+Bawana_Spot!M59</f>
        <v>97.16</v>
      </c>
      <c r="O59" s="194">
        <f>PPCL_NG!T59+PPCL_Spot!T59+GT_NG!T59+GT_Spot!T59+Bawana_NG!T59+Bawana_RLNG!T59+Bawana_Spot!T59</f>
        <v>97.20675762439808</v>
      </c>
      <c r="P59" s="195">
        <f t="shared" si="4"/>
        <v>-4.6757624398082953E-2</v>
      </c>
      <c r="Q59" s="195">
        <f t="shared" si="5"/>
        <v>-0.14999999999999147</v>
      </c>
    </row>
    <row r="60" spans="1:17">
      <c r="A60" s="34" t="s">
        <v>102</v>
      </c>
      <c r="B60" s="194">
        <f>PPCL_NG!I60+PPCL_Spot!I60+GT_NG!I60+GT_Spot!I60+Bawana_NG!I60+Bawana_RLNG!I60+Bawana_Spot!I60</f>
        <v>137.5</v>
      </c>
      <c r="C60" s="194">
        <f>PPCL_NG!P60+PPCL_Spot!P60+GT_NG!P60+GT_Spot!P60+Bawana_NG!P60+Bawana_RLNG!P60+Bawana_Spot!P60</f>
        <v>137.55609951845906</v>
      </c>
      <c r="D60" s="195">
        <f t="shared" si="0"/>
        <v>-5.6099518459063802E-2</v>
      </c>
      <c r="E60" s="194">
        <f>PPCL_NG!J60+PPCL_Spot!J60+GT_NG!J60+GT_Spot!J60+Bawana_NG!J60+Bawana_RLNG!J60+Bawana_Spot!J60</f>
        <v>79.91</v>
      </c>
      <c r="F60" s="194">
        <f>PPCL_NG!Q60+PPCL_Spot!Q60+GT_NG!Q60+GT_Spot!Q60+Bawana_NG!Q60+Bawana_RLNG!Q60+Bawana_Spot!Q60</f>
        <v>79.94741573033707</v>
      </c>
      <c r="G60" s="195">
        <f t="shared" si="1"/>
        <v>-3.7415730337073683E-2</v>
      </c>
      <c r="H60" s="194">
        <f>PPCL_NG!K60+PPCL_Spot!K60+GT_NG!K60+GT_Spot!K60+Bawana_NG!K60+Bawana_RLNG!K60+Bawana_Spot!K60</f>
        <v>14.8</v>
      </c>
      <c r="I60" s="194">
        <f>PPCL_NG!R60+PPCL_Spot!R60+GT_NG!R60+GT_Spot!R60+Bawana_NG!R60+Bawana_RLNG!R60+Bawana_Spot!R60</f>
        <v>14.8</v>
      </c>
      <c r="J60" s="195">
        <f t="shared" si="2"/>
        <v>0</v>
      </c>
      <c r="K60" s="194">
        <f>PPCL_NG!L60+PPCL_Spot!L60+GT_NG!L60+GT_Spot!L60+Bawana_NG!L60+Bawana_RLNG!L60+Bawana_Spot!L60</f>
        <v>66.040000000000006</v>
      </c>
      <c r="L60" s="194">
        <f>PPCL_NG!S60+PPCL_Spot!S60+GT_NG!S60+GT_Spot!S60+Bawana_NG!S60+Bawana_RLNG!S60+Bawana_Spot!S60</f>
        <v>66.049727126805777</v>
      </c>
      <c r="M60" s="195">
        <f t="shared" si="3"/>
        <v>-9.7271268057710358E-3</v>
      </c>
      <c r="N60" s="194">
        <f>PPCL_NG!M60+PPCL_Spot!M60+GT_NG!M60+GT_Spot!M60+Bawana_NG!M60+Bawana_RLNG!M60+Bawana_Spot!M60</f>
        <v>97.16</v>
      </c>
      <c r="O60" s="194">
        <f>PPCL_NG!T60+PPCL_Spot!T60+GT_NG!T60+GT_Spot!T60+Bawana_NG!T60+Bawana_RLNG!T60+Bawana_Spot!T60</f>
        <v>97.20675762439808</v>
      </c>
      <c r="P60" s="195">
        <f t="shared" si="4"/>
        <v>-4.6757624398082953E-2</v>
      </c>
      <c r="Q60" s="195">
        <f t="shared" si="5"/>
        <v>-0.14999999999999147</v>
      </c>
    </row>
    <row r="61" spans="1:17">
      <c r="A61" s="34" t="s">
        <v>103</v>
      </c>
      <c r="B61" s="194">
        <f>PPCL_NG!I61+PPCL_Spot!I61+GT_NG!I61+GT_Spot!I61+Bawana_NG!I61+Bawana_RLNG!I61+Bawana_Spot!I61</f>
        <v>137.5</v>
      </c>
      <c r="C61" s="194">
        <f>PPCL_NG!P61+PPCL_Spot!P61+GT_NG!P61+GT_Spot!P61+Bawana_NG!P61+Bawana_RLNG!P61+Bawana_Spot!P61</f>
        <v>137.55609951845906</v>
      </c>
      <c r="D61" s="195">
        <f t="shared" si="0"/>
        <v>-5.6099518459063802E-2</v>
      </c>
      <c r="E61" s="194">
        <f>PPCL_NG!J61+PPCL_Spot!J61+GT_NG!J61+GT_Spot!J61+Bawana_NG!J61+Bawana_RLNG!J61+Bawana_Spot!J61</f>
        <v>79.91</v>
      </c>
      <c r="F61" s="194">
        <f>PPCL_NG!Q61+PPCL_Spot!Q61+GT_NG!Q61+GT_Spot!Q61+Bawana_NG!Q61+Bawana_RLNG!Q61+Bawana_Spot!Q61</f>
        <v>79.94741573033707</v>
      </c>
      <c r="G61" s="195">
        <f t="shared" si="1"/>
        <v>-3.7415730337073683E-2</v>
      </c>
      <c r="H61" s="194">
        <f>PPCL_NG!K61+PPCL_Spot!K61+GT_NG!K61+GT_Spot!K61+Bawana_NG!K61+Bawana_RLNG!K61+Bawana_Spot!K61</f>
        <v>14.8</v>
      </c>
      <c r="I61" s="194">
        <f>PPCL_NG!R61+PPCL_Spot!R61+GT_NG!R61+GT_Spot!R61+Bawana_NG!R61+Bawana_RLNG!R61+Bawana_Spot!R61</f>
        <v>14.8</v>
      </c>
      <c r="J61" s="195">
        <f t="shared" si="2"/>
        <v>0</v>
      </c>
      <c r="K61" s="194">
        <f>PPCL_NG!L61+PPCL_Spot!L61+GT_NG!L61+GT_Spot!L61+Bawana_NG!L61+Bawana_RLNG!L61+Bawana_Spot!L61</f>
        <v>66.040000000000006</v>
      </c>
      <c r="L61" s="194">
        <f>PPCL_NG!S61+PPCL_Spot!S61+GT_NG!S61+GT_Spot!S61+Bawana_NG!S61+Bawana_RLNG!S61+Bawana_Spot!S61</f>
        <v>66.049727126805777</v>
      </c>
      <c r="M61" s="195">
        <f t="shared" si="3"/>
        <v>-9.7271268057710358E-3</v>
      </c>
      <c r="N61" s="194">
        <f>PPCL_NG!M61+PPCL_Spot!M61+GT_NG!M61+GT_Spot!M61+Bawana_NG!M61+Bawana_RLNG!M61+Bawana_Spot!M61</f>
        <v>97.16</v>
      </c>
      <c r="O61" s="194">
        <f>PPCL_NG!T61+PPCL_Spot!T61+GT_NG!T61+GT_Spot!T61+Bawana_NG!T61+Bawana_RLNG!T61+Bawana_Spot!T61</f>
        <v>97.20675762439808</v>
      </c>
      <c r="P61" s="195">
        <f t="shared" si="4"/>
        <v>-4.6757624398082953E-2</v>
      </c>
      <c r="Q61" s="195">
        <f t="shared" si="5"/>
        <v>-0.14999999999999147</v>
      </c>
    </row>
    <row r="62" spans="1:17">
      <c r="A62" s="34" t="s">
        <v>104</v>
      </c>
      <c r="B62" s="194">
        <f>PPCL_NG!I62+PPCL_Spot!I62+GT_NG!I62+GT_Spot!I62+Bawana_NG!I62+Bawana_RLNG!I62+Bawana_Spot!I62</f>
        <v>137.5</v>
      </c>
      <c r="C62" s="194">
        <f>PPCL_NG!P62+PPCL_Spot!P62+GT_NG!P62+GT_Spot!P62+Bawana_NG!P62+Bawana_RLNG!P62+Bawana_Spot!P62</f>
        <v>137.55609951845906</v>
      </c>
      <c r="D62" s="195">
        <f t="shared" si="0"/>
        <v>-5.6099518459063802E-2</v>
      </c>
      <c r="E62" s="194">
        <f>PPCL_NG!J62+PPCL_Spot!J62+GT_NG!J62+GT_Spot!J62+Bawana_NG!J62+Bawana_RLNG!J62+Bawana_Spot!J62</f>
        <v>79.91</v>
      </c>
      <c r="F62" s="194">
        <f>PPCL_NG!Q62+PPCL_Spot!Q62+GT_NG!Q62+GT_Spot!Q62+Bawana_NG!Q62+Bawana_RLNG!Q62+Bawana_Spot!Q62</f>
        <v>79.94741573033707</v>
      </c>
      <c r="G62" s="195">
        <f t="shared" si="1"/>
        <v>-3.7415730337073683E-2</v>
      </c>
      <c r="H62" s="194">
        <f>PPCL_NG!K62+PPCL_Spot!K62+GT_NG!K62+GT_Spot!K62+Bawana_NG!K62+Bawana_RLNG!K62+Bawana_Spot!K62</f>
        <v>14.8</v>
      </c>
      <c r="I62" s="194">
        <f>PPCL_NG!R62+PPCL_Spot!R62+GT_NG!R62+GT_Spot!R62+Bawana_NG!R62+Bawana_RLNG!R62+Bawana_Spot!R62</f>
        <v>14.8</v>
      </c>
      <c r="J62" s="195">
        <f t="shared" si="2"/>
        <v>0</v>
      </c>
      <c r="K62" s="194">
        <f>PPCL_NG!L62+PPCL_Spot!L62+GT_NG!L62+GT_Spot!L62+Bawana_NG!L62+Bawana_RLNG!L62+Bawana_Spot!L62</f>
        <v>66.040000000000006</v>
      </c>
      <c r="L62" s="194">
        <f>PPCL_NG!S62+PPCL_Spot!S62+GT_NG!S62+GT_Spot!S62+Bawana_NG!S62+Bawana_RLNG!S62+Bawana_Spot!S62</f>
        <v>66.049727126805777</v>
      </c>
      <c r="M62" s="195">
        <f t="shared" si="3"/>
        <v>-9.7271268057710358E-3</v>
      </c>
      <c r="N62" s="194">
        <f>PPCL_NG!M62+PPCL_Spot!M62+GT_NG!M62+GT_Spot!M62+Bawana_NG!M62+Bawana_RLNG!M62+Bawana_Spot!M62</f>
        <v>97.16</v>
      </c>
      <c r="O62" s="194">
        <f>PPCL_NG!T62+PPCL_Spot!T62+GT_NG!T62+GT_Spot!T62+Bawana_NG!T62+Bawana_RLNG!T62+Bawana_Spot!T62</f>
        <v>97.20675762439808</v>
      </c>
      <c r="P62" s="195">
        <f t="shared" si="4"/>
        <v>-4.6757624398082953E-2</v>
      </c>
      <c r="Q62" s="195">
        <f t="shared" si="5"/>
        <v>-0.14999999999999147</v>
      </c>
    </row>
    <row r="63" spans="1:17">
      <c r="A63" s="34" t="s">
        <v>105</v>
      </c>
      <c r="B63" s="194">
        <f>PPCL_NG!I63+PPCL_Spot!I63+GT_NG!I63+GT_Spot!I63+Bawana_NG!I63+Bawana_RLNG!I63+Bawana_Spot!I63</f>
        <v>137.5</v>
      </c>
      <c r="C63" s="194">
        <f>PPCL_NG!P63+PPCL_Spot!P63+GT_NG!P63+GT_Spot!P63+Bawana_NG!P63+Bawana_RLNG!P63+Bawana_Spot!P63</f>
        <v>137.55609951845906</v>
      </c>
      <c r="D63" s="195">
        <f t="shared" si="0"/>
        <v>-5.6099518459063802E-2</v>
      </c>
      <c r="E63" s="194">
        <f>PPCL_NG!J63+PPCL_Spot!J63+GT_NG!J63+GT_Spot!J63+Bawana_NG!J63+Bawana_RLNG!J63+Bawana_Spot!J63</f>
        <v>79.91</v>
      </c>
      <c r="F63" s="194">
        <f>PPCL_NG!Q63+PPCL_Spot!Q63+GT_NG!Q63+GT_Spot!Q63+Bawana_NG!Q63+Bawana_RLNG!Q63+Bawana_Spot!Q63</f>
        <v>79.94741573033707</v>
      </c>
      <c r="G63" s="195">
        <f t="shared" si="1"/>
        <v>-3.7415730337073683E-2</v>
      </c>
      <c r="H63" s="194">
        <f>PPCL_NG!K63+PPCL_Spot!K63+GT_NG!K63+GT_Spot!K63+Bawana_NG!K63+Bawana_RLNG!K63+Bawana_Spot!K63</f>
        <v>14.8</v>
      </c>
      <c r="I63" s="194">
        <f>PPCL_NG!R63+PPCL_Spot!R63+GT_NG!R63+GT_Spot!R63+Bawana_NG!R63+Bawana_RLNG!R63+Bawana_Spot!R63</f>
        <v>14.8</v>
      </c>
      <c r="J63" s="195">
        <f t="shared" si="2"/>
        <v>0</v>
      </c>
      <c r="K63" s="194">
        <f>PPCL_NG!L63+PPCL_Spot!L63+GT_NG!L63+GT_Spot!L63+Bawana_NG!L63+Bawana_RLNG!L63+Bawana_Spot!L63</f>
        <v>66.040000000000006</v>
      </c>
      <c r="L63" s="194">
        <f>PPCL_NG!S63+PPCL_Spot!S63+GT_NG!S63+GT_Spot!S63+Bawana_NG!S63+Bawana_RLNG!S63+Bawana_Spot!S63</f>
        <v>66.049727126805777</v>
      </c>
      <c r="M63" s="195">
        <f t="shared" si="3"/>
        <v>-9.7271268057710358E-3</v>
      </c>
      <c r="N63" s="194">
        <f>PPCL_NG!M63+PPCL_Spot!M63+GT_NG!M63+GT_Spot!M63+Bawana_NG!M63+Bawana_RLNG!M63+Bawana_Spot!M63</f>
        <v>97.16</v>
      </c>
      <c r="O63" s="194">
        <f>PPCL_NG!T63+PPCL_Spot!T63+GT_NG!T63+GT_Spot!T63+Bawana_NG!T63+Bawana_RLNG!T63+Bawana_Spot!T63</f>
        <v>97.20675762439808</v>
      </c>
      <c r="P63" s="195">
        <f t="shared" si="4"/>
        <v>-4.6757624398082953E-2</v>
      </c>
      <c r="Q63" s="195">
        <f t="shared" si="5"/>
        <v>-0.14999999999999147</v>
      </c>
    </row>
    <row r="64" spans="1:17">
      <c r="A64" s="34" t="s">
        <v>106</v>
      </c>
      <c r="B64" s="194">
        <f>PPCL_NG!I64+PPCL_Spot!I64+GT_NG!I64+GT_Spot!I64+Bawana_NG!I64+Bawana_RLNG!I64+Bawana_Spot!I64</f>
        <v>137.5</v>
      </c>
      <c r="C64" s="194">
        <f>PPCL_NG!P64+PPCL_Spot!P64+GT_NG!P64+GT_Spot!P64+Bawana_NG!P64+Bawana_RLNG!P64+Bawana_Spot!P64</f>
        <v>137.55609951845906</v>
      </c>
      <c r="D64" s="195">
        <f t="shared" si="0"/>
        <v>-5.6099518459063802E-2</v>
      </c>
      <c r="E64" s="194">
        <f>PPCL_NG!J64+PPCL_Spot!J64+GT_NG!J64+GT_Spot!J64+Bawana_NG!J64+Bawana_RLNG!J64+Bawana_Spot!J64</f>
        <v>79.91</v>
      </c>
      <c r="F64" s="194">
        <f>PPCL_NG!Q64+PPCL_Spot!Q64+GT_NG!Q64+GT_Spot!Q64+Bawana_NG!Q64+Bawana_RLNG!Q64+Bawana_Spot!Q64</f>
        <v>79.94741573033707</v>
      </c>
      <c r="G64" s="195">
        <f t="shared" si="1"/>
        <v>-3.7415730337073683E-2</v>
      </c>
      <c r="H64" s="194">
        <f>PPCL_NG!K64+PPCL_Spot!K64+GT_NG!K64+GT_Spot!K64+Bawana_NG!K64+Bawana_RLNG!K64+Bawana_Spot!K64</f>
        <v>14.8</v>
      </c>
      <c r="I64" s="194">
        <f>PPCL_NG!R64+PPCL_Spot!R64+GT_NG!R64+GT_Spot!R64+Bawana_NG!R64+Bawana_RLNG!R64+Bawana_Spot!R64</f>
        <v>14.8</v>
      </c>
      <c r="J64" s="195">
        <f t="shared" si="2"/>
        <v>0</v>
      </c>
      <c r="K64" s="194">
        <f>PPCL_NG!L64+PPCL_Spot!L64+GT_NG!L64+GT_Spot!L64+Bawana_NG!L64+Bawana_RLNG!L64+Bawana_Spot!L64</f>
        <v>66.040000000000006</v>
      </c>
      <c r="L64" s="194">
        <f>PPCL_NG!S64+PPCL_Spot!S64+GT_NG!S64+GT_Spot!S64+Bawana_NG!S64+Bawana_RLNG!S64+Bawana_Spot!S64</f>
        <v>66.049727126805777</v>
      </c>
      <c r="M64" s="195">
        <f t="shared" si="3"/>
        <v>-9.7271268057710358E-3</v>
      </c>
      <c r="N64" s="194">
        <f>PPCL_NG!M64+PPCL_Spot!M64+GT_NG!M64+GT_Spot!M64+Bawana_NG!M64+Bawana_RLNG!M64+Bawana_Spot!M64</f>
        <v>97.16</v>
      </c>
      <c r="O64" s="194">
        <f>PPCL_NG!T64+PPCL_Spot!T64+GT_NG!T64+GT_Spot!T64+Bawana_NG!T64+Bawana_RLNG!T64+Bawana_Spot!T64</f>
        <v>97.20675762439808</v>
      </c>
      <c r="P64" s="195">
        <f t="shared" si="4"/>
        <v>-4.6757624398082953E-2</v>
      </c>
      <c r="Q64" s="195">
        <f t="shared" si="5"/>
        <v>-0.14999999999999147</v>
      </c>
    </row>
    <row r="65" spans="1:17">
      <c r="A65" s="34" t="s">
        <v>107</v>
      </c>
      <c r="B65" s="194">
        <f>PPCL_NG!I65+PPCL_Spot!I65+GT_NG!I65+GT_Spot!I65+Bawana_NG!I65+Bawana_RLNG!I65+Bawana_Spot!I65</f>
        <v>137.5</v>
      </c>
      <c r="C65" s="194">
        <f>PPCL_NG!P65+PPCL_Spot!P65+GT_NG!P65+GT_Spot!P65+Bawana_NG!P65+Bawana_RLNG!P65+Bawana_Spot!P65</f>
        <v>137.55609951845906</v>
      </c>
      <c r="D65" s="195">
        <f t="shared" si="0"/>
        <v>-5.6099518459063802E-2</v>
      </c>
      <c r="E65" s="194">
        <f>PPCL_NG!J65+PPCL_Spot!J65+GT_NG!J65+GT_Spot!J65+Bawana_NG!J65+Bawana_RLNG!J65+Bawana_Spot!J65</f>
        <v>79.91</v>
      </c>
      <c r="F65" s="194">
        <f>PPCL_NG!Q65+PPCL_Spot!Q65+GT_NG!Q65+GT_Spot!Q65+Bawana_NG!Q65+Bawana_RLNG!Q65+Bawana_Spot!Q65</f>
        <v>79.94741573033707</v>
      </c>
      <c r="G65" s="195">
        <f t="shared" si="1"/>
        <v>-3.7415730337073683E-2</v>
      </c>
      <c r="H65" s="194">
        <f>PPCL_NG!K65+PPCL_Spot!K65+GT_NG!K65+GT_Spot!K65+Bawana_NG!K65+Bawana_RLNG!K65+Bawana_Spot!K65</f>
        <v>14.8</v>
      </c>
      <c r="I65" s="194">
        <f>PPCL_NG!R65+PPCL_Spot!R65+GT_NG!R65+GT_Spot!R65+Bawana_NG!R65+Bawana_RLNG!R65+Bawana_Spot!R65</f>
        <v>14.8</v>
      </c>
      <c r="J65" s="195">
        <f t="shared" si="2"/>
        <v>0</v>
      </c>
      <c r="K65" s="194">
        <f>PPCL_NG!L65+PPCL_Spot!L65+GT_NG!L65+GT_Spot!L65+Bawana_NG!L65+Bawana_RLNG!L65+Bawana_Spot!L65</f>
        <v>66.040000000000006</v>
      </c>
      <c r="L65" s="194">
        <f>PPCL_NG!S65+PPCL_Spot!S65+GT_NG!S65+GT_Spot!S65+Bawana_NG!S65+Bawana_RLNG!S65+Bawana_Spot!S65</f>
        <v>66.049727126805777</v>
      </c>
      <c r="M65" s="195">
        <f t="shared" si="3"/>
        <v>-9.7271268057710358E-3</v>
      </c>
      <c r="N65" s="194">
        <f>PPCL_NG!M65+PPCL_Spot!M65+GT_NG!M65+GT_Spot!M65+Bawana_NG!M65+Bawana_RLNG!M65+Bawana_Spot!M65</f>
        <v>97.16</v>
      </c>
      <c r="O65" s="194">
        <f>PPCL_NG!T65+PPCL_Spot!T65+GT_NG!T65+GT_Spot!T65+Bawana_NG!T65+Bawana_RLNG!T65+Bawana_Spot!T65</f>
        <v>97.20675762439808</v>
      </c>
      <c r="P65" s="195">
        <f t="shared" si="4"/>
        <v>-4.6757624398082953E-2</v>
      </c>
      <c r="Q65" s="195">
        <f t="shared" si="5"/>
        <v>-0.14999999999999147</v>
      </c>
    </row>
    <row r="66" spans="1:17">
      <c r="A66" s="34" t="s">
        <v>108</v>
      </c>
      <c r="B66" s="194">
        <f>PPCL_NG!I66+PPCL_Spot!I66+GT_NG!I66+GT_Spot!I66+Bawana_NG!I66+Bawana_RLNG!I66+Bawana_Spot!I66</f>
        <v>137.5</v>
      </c>
      <c r="C66" s="194">
        <f>PPCL_NG!P66+PPCL_Spot!P66+GT_NG!P66+GT_Spot!P66+Bawana_NG!P66+Bawana_RLNG!P66+Bawana_Spot!P66</f>
        <v>137.55609951845906</v>
      </c>
      <c r="D66" s="195">
        <f t="shared" si="0"/>
        <v>-5.6099518459063802E-2</v>
      </c>
      <c r="E66" s="194">
        <f>PPCL_NG!J66+PPCL_Spot!J66+GT_NG!J66+GT_Spot!J66+Bawana_NG!J66+Bawana_RLNG!J66+Bawana_Spot!J66</f>
        <v>79.91</v>
      </c>
      <c r="F66" s="194">
        <f>PPCL_NG!Q66+PPCL_Spot!Q66+GT_NG!Q66+GT_Spot!Q66+Bawana_NG!Q66+Bawana_RLNG!Q66+Bawana_Spot!Q66</f>
        <v>79.94741573033707</v>
      </c>
      <c r="G66" s="195">
        <f t="shared" si="1"/>
        <v>-3.7415730337073683E-2</v>
      </c>
      <c r="H66" s="194">
        <f>PPCL_NG!K66+PPCL_Spot!K66+GT_NG!K66+GT_Spot!K66+Bawana_NG!K66+Bawana_RLNG!K66+Bawana_Spot!K66</f>
        <v>14.8</v>
      </c>
      <c r="I66" s="194">
        <f>PPCL_NG!R66+PPCL_Spot!R66+GT_NG!R66+GT_Spot!R66+Bawana_NG!R66+Bawana_RLNG!R66+Bawana_Spot!R66</f>
        <v>14.8</v>
      </c>
      <c r="J66" s="195">
        <f t="shared" si="2"/>
        <v>0</v>
      </c>
      <c r="K66" s="194">
        <f>PPCL_NG!L66+PPCL_Spot!L66+GT_NG!L66+GT_Spot!L66+Bawana_NG!L66+Bawana_RLNG!L66+Bawana_Spot!L66</f>
        <v>66.040000000000006</v>
      </c>
      <c r="L66" s="194">
        <f>PPCL_NG!S66+PPCL_Spot!S66+GT_NG!S66+GT_Spot!S66+Bawana_NG!S66+Bawana_RLNG!S66+Bawana_Spot!S66</f>
        <v>66.049727126805777</v>
      </c>
      <c r="M66" s="195">
        <f t="shared" si="3"/>
        <v>-9.7271268057710358E-3</v>
      </c>
      <c r="N66" s="194">
        <f>PPCL_NG!M66+PPCL_Spot!M66+GT_NG!M66+GT_Spot!M66+Bawana_NG!M66+Bawana_RLNG!M66+Bawana_Spot!M66</f>
        <v>97.16</v>
      </c>
      <c r="O66" s="194">
        <f>PPCL_NG!T66+PPCL_Spot!T66+GT_NG!T66+GT_Spot!T66+Bawana_NG!T66+Bawana_RLNG!T66+Bawana_Spot!T66</f>
        <v>97.20675762439808</v>
      </c>
      <c r="P66" s="195">
        <f t="shared" si="4"/>
        <v>-4.6757624398082953E-2</v>
      </c>
      <c r="Q66" s="195">
        <f t="shared" si="5"/>
        <v>-0.14999999999999147</v>
      </c>
    </row>
    <row r="67" spans="1:17">
      <c r="A67" s="34" t="s">
        <v>109</v>
      </c>
      <c r="B67" s="194">
        <f>PPCL_NG!I67+PPCL_Spot!I67+GT_NG!I67+GT_Spot!I67+Bawana_NG!I67+Bawana_RLNG!I67+Bawana_Spot!I67</f>
        <v>137.5</v>
      </c>
      <c r="C67" s="194">
        <f>PPCL_NG!P67+PPCL_Spot!P67+GT_NG!P67+GT_Spot!P67+Bawana_NG!P67+Bawana_RLNG!P67+Bawana_Spot!P67</f>
        <v>137.55609951845906</v>
      </c>
      <c r="D67" s="195">
        <f t="shared" ref="D67:D99" si="6">B67-C67</f>
        <v>-5.6099518459063802E-2</v>
      </c>
      <c r="E67" s="194">
        <f>PPCL_NG!J67+PPCL_Spot!J67+GT_NG!J67+GT_Spot!J67+Bawana_NG!J67+Bawana_RLNG!J67+Bawana_Spot!J67</f>
        <v>79.91</v>
      </c>
      <c r="F67" s="194">
        <f>PPCL_NG!Q67+PPCL_Spot!Q67+GT_NG!Q67+GT_Spot!Q67+Bawana_NG!Q67+Bawana_RLNG!Q67+Bawana_Spot!Q67</f>
        <v>79.94741573033707</v>
      </c>
      <c r="G67" s="195">
        <f t="shared" ref="G67:G99" si="7">E67-F67</f>
        <v>-3.7415730337073683E-2</v>
      </c>
      <c r="H67" s="194">
        <f>PPCL_NG!K67+PPCL_Spot!K67+GT_NG!K67+GT_Spot!K67+Bawana_NG!K67+Bawana_RLNG!K67+Bawana_Spot!K67</f>
        <v>14.8</v>
      </c>
      <c r="I67" s="194">
        <f>PPCL_NG!R67+PPCL_Spot!R67+GT_NG!R67+GT_Spot!R67+Bawana_NG!R67+Bawana_RLNG!R67+Bawana_Spot!R67</f>
        <v>14.8</v>
      </c>
      <c r="J67" s="195">
        <f t="shared" ref="J67:J99" si="8">H67-I67</f>
        <v>0</v>
      </c>
      <c r="K67" s="194">
        <f>PPCL_NG!L67+PPCL_Spot!L67+GT_NG!L67+GT_Spot!L67+Bawana_NG!L67+Bawana_RLNG!L67+Bawana_Spot!L67</f>
        <v>66.040000000000006</v>
      </c>
      <c r="L67" s="194">
        <f>PPCL_NG!S67+PPCL_Spot!S67+GT_NG!S67+GT_Spot!S67+Bawana_NG!S67+Bawana_RLNG!S67+Bawana_Spot!S67</f>
        <v>66.049727126805777</v>
      </c>
      <c r="M67" s="195">
        <f t="shared" ref="M67:M99" si="9">K67-L67</f>
        <v>-9.7271268057710358E-3</v>
      </c>
      <c r="N67" s="194">
        <f>PPCL_NG!M67+PPCL_Spot!M67+GT_NG!M67+GT_Spot!M67+Bawana_NG!M67+Bawana_RLNG!M67+Bawana_Spot!M67</f>
        <v>97.16</v>
      </c>
      <c r="O67" s="194">
        <f>PPCL_NG!T67+PPCL_Spot!T67+GT_NG!T67+GT_Spot!T67+Bawana_NG!T67+Bawana_RLNG!T67+Bawana_Spot!T67</f>
        <v>97.20675762439808</v>
      </c>
      <c r="P67" s="195">
        <f t="shared" ref="P67:P99" si="10">N67-O67</f>
        <v>-4.6757624398082953E-2</v>
      </c>
      <c r="Q67" s="195">
        <f t="shared" si="5"/>
        <v>-0.14999999999999147</v>
      </c>
    </row>
    <row r="68" spans="1:17">
      <c r="A68" s="34" t="s">
        <v>110</v>
      </c>
      <c r="B68" s="194">
        <f>PPCL_NG!I68+PPCL_Spot!I68+GT_NG!I68+GT_Spot!I68+Bawana_NG!I68+Bawana_RLNG!I68+Bawana_Spot!I68</f>
        <v>137.5</v>
      </c>
      <c r="C68" s="194">
        <f>PPCL_NG!P68+PPCL_Spot!P68+GT_NG!P68+GT_Spot!P68+Bawana_NG!P68+Bawana_RLNG!P68+Bawana_Spot!P68</f>
        <v>137.55609951845906</v>
      </c>
      <c r="D68" s="195">
        <f t="shared" si="6"/>
        <v>-5.6099518459063802E-2</v>
      </c>
      <c r="E68" s="194">
        <f>PPCL_NG!J68+PPCL_Spot!J68+GT_NG!J68+GT_Spot!J68+Bawana_NG!J68+Bawana_RLNG!J68+Bawana_Spot!J68</f>
        <v>79.91</v>
      </c>
      <c r="F68" s="194">
        <f>PPCL_NG!Q68+PPCL_Spot!Q68+GT_NG!Q68+GT_Spot!Q68+Bawana_NG!Q68+Bawana_RLNG!Q68+Bawana_Spot!Q68</f>
        <v>79.94741573033707</v>
      </c>
      <c r="G68" s="195">
        <f t="shared" si="7"/>
        <v>-3.7415730337073683E-2</v>
      </c>
      <c r="H68" s="194">
        <f>PPCL_NG!K68+PPCL_Spot!K68+GT_NG!K68+GT_Spot!K68+Bawana_NG!K68+Bawana_RLNG!K68+Bawana_Spot!K68</f>
        <v>14.8</v>
      </c>
      <c r="I68" s="194">
        <f>PPCL_NG!R68+PPCL_Spot!R68+GT_NG!R68+GT_Spot!R68+Bawana_NG!R68+Bawana_RLNG!R68+Bawana_Spot!R68</f>
        <v>14.8</v>
      </c>
      <c r="J68" s="195">
        <f t="shared" si="8"/>
        <v>0</v>
      </c>
      <c r="K68" s="194">
        <f>PPCL_NG!L68+PPCL_Spot!L68+GT_NG!L68+GT_Spot!L68+Bawana_NG!L68+Bawana_RLNG!L68+Bawana_Spot!L68</f>
        <v>66.040000000000006</v>
      </c>
      <c r="L68" s="194">
        <f>PPCL_NG!S68+PPCL_Spot!S68+GT_NG!S68+GT_Spot!S68+Bawana_NG!S68+Bawana_RLNG!S68+Bawana_Spot!S68</f>
        <v>66.049727126805777</v>
      </c>
      <c r="M68" s="195">
        <f t="shared" si="9"/>
        <v>-9.7271268057710358E-3</v>
      </c>
      <c r="N68" s="194">
        <f>PPCL_NG!M68+PPCL_Spot!M68+GT_NG!M68+GT_Spot!M68+Bawana_NG!M68+Bawana_RLNG!M68+Bawana_Spot!M68</f>
        <v>97.16</v>
      </c>
      <c r="O68" s="194">
        <f>PPCL_NG!T68+PPCL_Spot!T68+GT_NG!T68+GT_Spot!T68+Bawana_NG!T68+Bawana_RLNG!T68+Bawana_Spot!T68</f>
        <v>97.20675762439808</v>
      </c>
      <c r="P68" s="195">
        <f t="shared" si="10"/>
        <v>-4.6757624398082953E-2</v>
      </c>
      <c r="Q68" s="195">
        <f t="shared" ref="Q68:Q99" si="11">D68+G68+J68+M68+P68</f>
        <v>-0.14999999999999147</v>
      </c>
    </row>
    <row r="69" spans="1:17">
      <c r="A69" s="34" t="s">
        <v>111</v>
      </c>
      <c r="B69" s="194">
        <f>PPCL_NG!I69+PPCL_Spot!I69+GT_NG!I69+GT_Spot!I69+Bawana_NG!I69+Bawana_RLNG!I69+Bawana_Spot!I69</f>
        <v>137.5</v>
      </c>
      <c r="C69" s="194">
        <f>PPCL_NG!P69+PPCL_Spot!P69+GT_NG!P69+GT_Spot!P69+Bawana_NG!P69+Bawana_RLNG!P69+Bawana_Spot!P69</f>
        <v>137.55609951845906</v>
      </c>
      <c r="D69" s="195">
        <f t="shared" si="6"/>
        <v>-5.6099518459063802E-2</v>
      </c>
      <c r="E69" s="194">
        <f>PPCL_NG!J69+PPCL_Spot!J69+GT_NG!J69+GT_Spot!J69+Bawana_NG!J69+Bawana_RLNG!J69+Bawana_Spot!J69</f>
        <v>79.91</v>
      </c>
      <c r="F69" s="194">
        <f>PPCL_NG!Q69+PPCL_Spot!Q69+GT_NG!Q69+GT_Spot!Q69+Bawana_NG!Q69+Bawana_RLNG!Q69+Bawana_Spot!Q69</f>
        <v>79.94741573033707</v>
      </c>
      <c r="G69" s="195">
        <f t="shared" si="7"/>
        <v>-3.7415730337073683E-2</v>
      </c>
      <c r="H69" s="194">
        <f>PPCL_NG!K69+PPCL_Spot!K69+GT_NG!K69+GT_Spot!K69+Bawana_NG!K69+Bawana_RLNG!K69+Bawana_Spot!K69</f>
        <v>14.8</v>
      </c>
      <c r="I69" s="194">
        <f>PPCL_NG!R69+PPCL_Spot!R69+GT_NG!R69+GT_Spot!R69+Bawana_NG!R69+Bawana_RLNG!R69+Bawana_Spot!R69</f>
        <v>14.8</v>
      </c>
      <c r="J69" s="195">
        <f t="shared" si="8"/>
        <v>0</v>
      </c>
      <c r="K69" s="194">
        <f>PPCL_NG!L69+PPCL_Spot!L69+GT_NG!L69+GT_Spot!L69+Bawana_NG!L69+Bawana_RLNG!L69+Bawana_Spot!L69</f>
        <v>66.040000000000006</v>
      </c>
      <c r="L69" s="194">
        <f>PPCL_NG!S69+PPCL_Spot!S69+GT_NG!S69+GT_Spot!S69+Bawana_NG!S69+Bawana_RLNG!S69+Bawana_Spot!S69</f>
        <v>66.049727126805777</v>
      </c>
      <c r="M69" s="195">
        <f t="shared" si="9"/>
        <v>-9.7271268057710358E-3</v>
      </c>
      <c r="N69" s="194">
        <f>PPCL_NG!M69+PPCL_Spot!M69+GT_NG!M69+GT_Spot!M69+Bawana_NG!M69+Bawana_RLNG!M69+Bawana_Spot!M69</f>
        <v>97.16</v>
      </c>
      <c r="O69" s="194">
        <f>PPCL_NG!T69+PPCL_Spot!T69+GT_NG!T69+GT_Spot!T69+Bawana_NG!T69+Bawana_RLNG!T69+Bawana_Spot!T69</f>
        <v>97.20675762439808</v>
      </c>
      <c r="P69" s="195">
        <f t="shared" si="10"/>
        <v>-4.6757624398082953E-2</v>
      </c>
      <c r="Q69" s="195">
        <f t="shared" si="11"/>
        <v>-0.14999999999999147</v>
      </c>
    </row>
    <row r="70" spans="1:17">
      <c r="A70" s="34" t="s">
        <v>112</v>
      </c>
      <c r="B70" s="194">
        <f>PPCL_NG!I70+PPCL_Spot!I70+GT_NG!I70+GT_Spot!I70+Bawana_NG!I70+Bawana_RLNG!I70+Bawana_Spot!I70</f>
        <v>137.5</v>
      </c>
      <c r="C70" s="194">
        <f>PPCL_NG!P70+PPCL_Spot!P70+GT_NG!P70+GT_Spot!P70+Bawana_NG!P70+Bawana_RLNG!P70+Bawana_Spot!P70</f>
        <v>137.55609951845906</v>
      </c>
      <c r="D70" s="195">
        <f t="shared" si="6"/>
        <v>-5.6099518459063802E-2</v>
      </c>
      <c r="E70" s="194">
        <f>PPCL_NG!J70+PPCL_Spot!J70+GT_NG!J70+GT_Spot!J70+Bawana_NG!J70+Bawana_RLNG!J70+Bawana_Spot!J70</f>
        <v>79.91</v>
      </c>
      <c r="F70" s="194">
        <f>PPCL_NG!Q70+PPCL_Spot!Q70+GT_NG!Q70+GT_Spot!Q70+Bawana_NG!Q70+Bawana_RLNG!Q70+Bawana_Spot!Q70</f>
        <v>79.94741573033707</v>
      </c>
      <c r="G70" s="195">
        <f t="shared" si="7"/>
        <v>-3.7415730337073683E-2</v>
      </c>
      <c r="H70" s="194">
        <f>PPCL_NG!K70+PPCL_Spot!K70+GT_NG!K70+GT_Spot!K70+Bawana_NG!K70+Bawana_RLNG!K70+Bawana_Spot!K70</f>
        <v>14.8</v>
      </c>
      <c r="I70" s="194">
        <f>PPCL_NG!R70+PPCL_Spot!R70+GT_NG!R70+GT_Spot!R70+Bawana_NG!R70+Bawana_RLNG!R70+Bawana_Spot!R70</f>
        <v>14.8</v>
      </c>
      <c r="J70" s="195">
        <f t="shared" si="8"/>
        <v>0</v>
      </c>
      <c r="K70" s="194">
        <f>PPCL_NG!L70+PPCL_Spot!L70+GT_NG!L70+GT_Spot!L70+Bawana_NG!L70+Bawana_RLNG!L70+Bawana_Spot!L70</f>
        <v>66.040000000000006</v>
      </c>
      <c r="L70" s="194">
        <f>PPCL_NG!S70+PPCL_Spot!S70+GT_NG!S70+GT_Spot!S70+Bawana_NG!S70+Bawana_RLNG!S70+Bawana_Spot!S70</f>
        <v>66.049727126805777</v>
      </c>
      <c r="M70" s="195">
        <f t="shared" si="9"/>
        <v>-9.7271268057710358E-3</v>
      </c>
      <c r="N70" s="194">
        <f>PPCL_NG!M70+PPCL_Spot!M70+GT_NG!M70+GT_Spot!M70+Bawana_NG!M70+Bawana_RLNG!M70+Bawana_Spot!M70</f>
        <v>97.16</v>
      </c>
      <c r="O70" s="194">
        <f>PPCL_NG!T70+PPCL_Spot!T70+GT_NG!T70+GT_Spot!T70+Bawana_NG!T70+Bawana_RLNG!T70+Bawana_Spot!T70</f>
        <v>97.20675762439808</v>
      </c>
      <c r="P70" s="195">
        <f t="shared" si="10"/>
        <v>-4.6757624398082953E-2</v>
      </c>
      <c r="Q70" s="195">
        <f t="shared" si="11"/>
        <v>-0.14999999999999147</v>
      </c>
    </row>
    <row r="71" spans="1:17">
      <c r="A71" s="34" t="s">
        <v>113</v>
      </c>
      <c r="B71" s="194">
        <f>PPCL_NG!I71+PPCL_Spot!I71+GT_NG!I71+GT_Spot!I71+Bawana_NG!I71+Bawana_RLNG!I71+Bawana_Spot!I71</f>
        <v>137.5</v>
      </c>
      <c r="C71" s="194">
        <f>PPCL_NG!P71+PPCL_Spot!P71+GT_NG!P71+GT_Spot!P71+Bawana_NG!P71+Bawana_RLNG!P71+Bawana_Spot!P71</f>
        <v>137.55609951845906</v>
      </c>
      <c r="D71" s="195">
        <f t="shared" si="6"/>
        <v>-5.6099518459063802E-2</v>
      </c>
      <c r="E71" s="194">
        <f>PPCL_NG!J71+PPCL_Spot!J71+GT_NG!J71+GT_Spot!J71+Bawana_NG!J71+Bawana_RLNG!J71+Bawana_Spot!J71</f>
        <v>79.91</v>
      </c>
      <c r="F71" s="194">
        <f>PPCL_NG!Q71+PPCL_Spot!Q71+GT_NG!Q71+GT_Spot!Q71+Bawana_NG!Q71+Bawana_RLNG!Q71+Bawana_Spot!Q71</f>
        <v>79.94741573033707</v>
      </c>
      <c r="G71" s="195">
        <f t="shared" si="7"/>
        <v>-3.7415730337073683E-2</v>
      </c>
      <c r="H71" s="194">
        <f>PPCL_NG!K71+PPCL_Spot!K71+GT_NG!K71+GT_Spot!K71+Bawana_NG!K71+Bawana_RLNG!K71+Bawana_Spot!K71</f>
        <v>14.8</v>
      </c>
      <c r="I71" s="194">
        <f>PPCL_NG!R71+PPCL_Spot!R71+GT_NG!R71+GT_Spot!R71+Bawana_NG!R71+Bawana_RLNG!R71+Bawana_Spot!R71</f>
        <v>14.8</v>
      </c>
      <c r="J71" s="195">
        <f t="shared" si="8"/>
        <v>0</v>
      </c>
      <c r="K71" s="194">
        <f>PPCL_NG!L71+PPCL_Spot!L71+GT_NG!L71+GT_Spot!L71+Bawana_NG!L71+Bawana_RLNG!L71+Bawana_Spot!L71</f>
        <v>66.040000000000006</v>
      </c>
      <c r="L71" s="194">
        <f>PPCL_NG!S71+PPCL_Spot!S71+GT_NG!S71+GT_Spot!S71+Bawana_NG!S71+Bawana_RLNG!S71+Bawana_Spot!S71</f>
        <v>66.049727126805777</v>
      </c>
      <c r="M71" s="195">
        <f t="shared" si="9"/>
        <v>-9.7271268057710358E-3</v>
      </c>
      <c r="N71" s="194">
        <f>PPCL_NG!M71+PPCL_Spot!M71+GT_NG!M71+GT_Spot!M71+Bawana_NG!M71+Bawana_RLNG!M71+Bawana_Spot!M71</f>
        <v>97.16</v>
      </c>
      <c r="O71" s="194">
        <f>PPCL_NG!T71+PPCL_Spot!T71+GT_NG!T71+GT_Spot!T71+Bawana_NG!T71+Bawana_RLNG!T71+Bawana_Spot!T71</f>
        <v>97.20675762439808</v>
      </c>
      <c r="P71" s="195">
        <f t="shared" si="10"/>
        <v>-4.6757624398082953E-2</v>
      </c>
      <c r="Q71" s="195">
        <f t="shared" si="11"/>
        <v>-0.14999999999999147</v>
      </c>
    </row>
    <row r="72" spans="1:17">
      <c r="A72" s="34" t="s">
        <v>114</v>
      </c>
      <c r="B72" s="194">
        <f>PPCL_NG!I72+PPCL_Spot!I72+GT_NG!I72+GT_Spot!I72+Bawana_NG!I72+Bawana_RLNG!I72+Bawana_Spot!I72</f>
        <v>137.5</v>
      </c>
      <c r="C72" s="194">
        <f>PPCL_NG!P72+PPCL_Spot!P72+GT_NG!P72+GT_Spot!P72+Bawana_NG!P72+Bawana_RLNG!P72+Bawana_Spot!P72</f>
        <v>137.55609951845906</v>
      </c>
      <c r="D72" s="195">
        <f t="shared" si="6"/>
        <v>-5.6099518459063802E-2</v>
      </c>
      <c r="E72" s="194">
        <f>PPCL_NG!J72+PPCL_Spot!J72+GT_NG!J72+GT_Spot!J72+Bawana_NG!J72+Bawana_RLNG!J72+Bawana_Spot!J72</f>
        <v>79.91</v>
      </c>
      <c r="F72" s="194">
        <f>PPCL_NG!Q72+PPCL_Spot!Q72+GT_NG!Q72+GT_Spot!Q72+Bawana_NG!Q72+Bawana_RLNG!Q72+Bawana_Spot!Q72</f>
        <v>79.94741573033707</v>
      </c>
      <c r="G72" s="195">
        <f t="shared" si="7"/>
        <v>-3.7415730337073683E-2</v>
      </c>
      <c r="H72" s="194">
        <f>PPCL_NG!K72+PPCL_Spot!K72+GT_NG!K72+GT_Spot!K72+Bawana_NG!K72+Bawana_RLNG!K72+Bawana_Spot!K72</f>
        <v>14.8</v>
      </c>
      <c r="I72" s="194">
        <f>PPCL_NG!R72+PPCL_Spot!R72+GT_NG!R72+GT_Spot!R72+Bawana_NG!R72+Bawana_RLNG!R72+Bawana_Spot!R72</f>
        <v>14.8</v>
      </c>
      <c r="J72" s="195">
        <f t="shared" si="8"/>
        <v>0</v>
      </c>
      <c r="K72" s="194">
        <f>PPCL_NG!L72+PPCL_Spot!L72+GT_NG!L72+GT_Spot!L72+Bawana_NG!L72+Bawana_RLNG!L72+Bawana_Spot!L72</f>
        <v>66.040000000000006</v>
      </c>
      <c r="L72" s="194">
        <f>PPCL_NG!S72+PPCL_Spot!S72+GT_NG!S72+GT_Spot!S72+Bawana_NG!S72+Bawana_RLNG!S72+Bawana_Spot!S72</f>
        <v>66.049727126805777</v>
      </c>
      <c r="M72" s="195">
        <f t="shared" si="9"/>
        <v>-9.7271268057710358E-3</v>
      </c>
      <c r="N72" s="194">
        <f>PPCL_NG!M72+PPCL_Spot!M72+GT_NG!M72+GT_Spot!M72+Bawana_NG!M72+Bawana_RLNG!M72+Bawana_Spot!M72</f>
        <v>97.16</v>
      </c>
      <c r="O72" s="194">
        <f>PPCL_NG!T72+PPCL_Spot!T72+GT_NG!T72+GT_Spot!T72+Bawana_NG!T72+Bawana_RLNG!T72+Bawana_Spot!T72</f>
        <v>97.20675762439808</v>
      </c>
      <c r="P72" s="195">
        <f t="shared" si="10"/>
        <v>-4.6757624398082953E-2</v>
      </c>
      <c r="Q72" s="195">
        <f t="shared" si="11"/>
        <v>-0.14999999999999147</v>
      </c>
    </row>
    <row r="73" spans="1:17">
      <c r="A73" s="34" t="s">
        <v>115</v>
      </c>
      <c r="B73" s="194">
        <f>PPCL_NG!I73+PPCL_Spot!I73+GT_NG!I73+GT_Spot!I73+Bawana_NG!I73+Bawana_RLNG!I73+Bawana_Spot!I73</f>
        <v>137.5</v>
      </c>
      <c r="C73" s="194">
        <f>PPCL_NG!P73+PPCL_Spot!P73+GT_NG!P73+GT_Spot!P73+Bawana_NG!P73+Bawana_RLNG!P73+Bawana_Spot!P73</f>
        <v>137.55609951845906</v>
      </c>
      <c r="D73" s="195">
        <f t="shared" si="6"/>
        <v>-5.6099518459063802E-2</v>
      </c>
      <c r="E73" s="194">
        <f>PPCL_NG!J73+PPCL_Spot!J73+GT_NG!J73+GT_Spot!J73+Bawana_NG!J73+Bawana_RLNG!J73+Bawana_Spot!J73</f>
        <v>79.91</v>
      </c>
      <c r="F73" s="194">
        <f>PPCL_NG!Q73+PPCL_Spot!Q73+GT_NG!Q73+GT_Spot!Q73+Bawana_NG!Q73+Bawana_RLNG!Q73+Bawana_Spot!Q73</f>
        <v>79.94741573033707</v>
      </c>
      <c r="G73" s="195">
        <f t="shared" si="7"/>
        <v>-3.7415730337073683E-2</v>
      </c>
      <c r="H73" s="194">
        <f>PPCL_NG!K73+PPCL_Spot!K73+GT_NG!K73+GT_Spot!K73+Bawana_NG!K73+Bawana_RLNG!K73+Bawana_Spot!K73</f>
        <v>14.8</v>
      </c>
      <c r="I73" s="194">
        <f>PPCL_NG!R73+PPCL_Spot!R73+GT_NG!R73+GT_Spot!R73+Bawana_NG!R73+Bawana_RLNG!R73+Bawana_Spot!R73</f>
        <v>14.8</v>
      </c>
      <c r="J73" s="195">
        <f t="shared" si="8"/>
        <v>0</v>
      </c>
      <c r="K73" s="194">
        <f>PPCL_NG!L73+PPCL_Spot!L73+GT_NG!L73+GT_Spot!L73+Bawana_NG!L73+Bawana_RLNG!L73+Bawana_Spot!L73</f>
        <v>66.040000000000006</v>
      </c>
      <c r="L73" s="194">
        <f>PPCL_NG!S73+PPCL_Spot!S73+GT_NG!S73+GT_Spot!S73+Bawana_NG!S73+Bawana_RLNG!S73+Bawana_Spot!S73</f>
        <v>66.049727126805777</v>
      </c>
      <c r="M73" s="195">
        <f t="shared" si="9"/>
        <v>-9.7271268057710358E-3</v>
      </c>
      <c r="N73" s="194">
        <f>PPCL_NG!M73+PPCL_Spot!M73+GT_NG!M73+GT_Spot!M73+Bawana_NG!M73+Bawana_RLNG!M73+Bawana_Spot!M73</f>
        <v>97.16</v>
      </c>
      <c r="O73" s="194">
        <f>PPCL_NG!T73+PPCL_Spot!T73+GT_NG!T73+GT_Spot!T73+Bawana_NG!T73+Bawana_RLNG!T73+Bawana_Spot!T73</f>
        <v>97.20675762439808</v>
      </c>
      <c r="P73" s="195">
        <f t="shared" si="10"/>
        <v>-4.6757624398082953E-2</v>
      </c>
      <c r="Q73" s="195">
        <f t="shared" si="11"/>
        <v>-0.14999999999999147</v>
      </c>
    </row>
    <row r="74" spans="1:17">
      <c r="A74" s="34" t="s">
        <v>116</v>
      </c>
      <c r="B74" s="194">
        <f>PPCL_NG!I74+PPCL_Spot!I74+GT_NG!I74+GT_Spot!I74+Bawana_NG!I74+Bawana_RLNG!I74+Bawana_Spot!I74</f>
        <v>137.5</v>
      </c>
      <c r="C74" s="194">
        <f>PPCL_NG!P74+PPCL_Spot!P74+GT_NG!P74+GT_Spot!P74+Bawana_NG!P74+Bawana_RLNG!P74+Bawana_Spot!P74</f>
        <v>137.55609951845906</v>
      </c>
      <c r="D74" s="195">
        <f t="shared" si="6"/>
        <v>-5.6099518459063802E-2</v>
      </c>
      <c r="E74" s="194">
        <f>PPCL_NG!J74+PPCL_Spot!J74+GT_NG!J74+GT_Spot!J74+Bawana_NG!J74+Bawana_RLNG!J74+Bawana_Spot!J74</f>
        <v>79.91</v>
      </c>
      <c r="F74" s="194">
        <f>PPCL_NG!Q74+PPCL_Spot!Q74+GT_NG!Q74+GT_Spot!Q74+Bawana_NG!Q74+Bawana_RLNG!Q74+Bawana_Spot!Q74</f>
        <v>79.94741573033707</v>
      </c>
      <c r="G74" s="195">
        <f t="shared" si="7"/>
        <v>-3.7415730337073683E-2</v>
      </c>
      <c r="H74" s="194">
        <f>PPCL_NG!K74+PPCL_Spot!K74+GT_NG!K74+GT_Spot!K74+Bawana_NG!K74+Bawana_RLNG!K74+Bawana_Spot!K74</f>
        <v>14.8</v>
      </c>
      <c r="I74" s="194">
        <f>PPCL_NG!R74+PPCL_Spot!R74+GT_NG!R74+GT_Spot!R74+Bawana_NG!R74+Bawana_RLNG!R74+Bawana_Spot!R74</f>
        <v>14.8</v>
      </c>
      <c r="J74" s="195">
        <f t="shared" si="8"/>
        <v>0</v>
      </c>
      <c r="K74" s="194">
        <f>PPCL_NG!L74+PPCL_Spot!L74+GT_NG!L74+GT_Spot!L74+Bawana_NG!L74+Bawana_RLNG!L74+Bawana_Spot!L74</f>
        <v>66.040000000000006</v>
      </c>
      <c r="L74" s="194">
        <f>PPCL_NG!S74+PPCL_Spot!S74+GT_NG!S74+GT_Spot!S74+Bawana_NG!S74+Bawana_RLNG!S74+Bawana_Spot!S74</f>
        <v>66.049727126805777</v>
      </c>
      <c r="M74" s="195">
        <f t="shared" si="9"/>
        <v>-9.7271268057710358E-3</v>
      </c>
      <c r="N74" s="194">
        <f>PPCL_NG!M74+PPCL_Spot!M74+GT_NG!M74+GT_Spot!M74+Bawana_NG!M74+Bawana_RLNG!M74+Bawana_Spot!M74</f>
        <v>97.16</v>
      </c>
      <c r="O74" s="194">
        <f>PPCL_NG!T74+PPCL_Spot!T74+GT_NG!T74+GT_Spot!T74+Bawana_NG!T74+Bawana_RLNG!T74+Bawana_Spot!T74</f>
        <v>97.20675762439808</v>
      </c>
      <c r="P74" s="195">
        <f t="shared" si="10"/>
        <v>-4.6757624398082953E-2</v>
      </c>
      <c r="Q74" s="195">
        <f t="shared" si="11"/>
        <v>-0.14999999999999147</v>
      </c>
    </row>
    <row r="75" spans="1:17">
      <c r="A75" s="34" t="s">
        <v>117</v>
      </c>
      <c r="B75" s="194">
        <f>PPCL_NG!I75+PPCL_Spot!I75+GT_NG!I75+GT_Spot!I75+Bawana_NG!I75+Bawana_RLNG!I75+Bawana_Spot!I75</f>
        <v>137.5</v>
      </c>
      <c r="C75" s="194">
        <f>PPCL_NG!P75+PPCL_Spot!P75+GT_NG!P75+GT_Spot!P75+Bawana_NG!P75+Bawana_RLNG!P75+Bawana_Spot!P75</f>
        <v>137.66829855537719</v>
      </c>
      <c r="D75" s="195">
        <f t="shared" si="6"/>
        <v>-0.16829855537719141</v>
      </c>
      <c r="E75" s="194">
        <f>PPCL_NG!J75+PPCL_Spot!J75+GT_NG!J75+GT_Spot!J75+Bawana_NG!J75+Bawana_RLNG!J75+Bawana_Spot!J75</f>
        <v>79.91</v>
      </c>
      <c r="F75" s="194">
        <f>PPCL_NG!Q75+PPCL_Spot!Q75+GT_NG!Q75+GT_Spot!Q75+Bawana_NG!Q75+Bawana_RLNG!Q75+Bawana_Spot!Q75</f>
        <v>80.022247191011232</v>
      </c>
      <c r="G75" s="195">
        <f t="shared" si="7"/>
        <v>-0.11224719101123526</v>
      </c>
      <c r="H75" s="194">
        <f>PPCL_NG!K75+PPCL_Spot!K75+GT_NG!K75+GT_Spot!K75+Bawana_NG!K75+Bawana_RLNG!K75+Bawana_Spot!K75</f>
        <v>14.8</v>
      </c>
      <c r="I75" s="194">
        <f>PPCL_NG!R75+PPCL_Spot!R75+GT_NG!R75+GT_Spot!R75+Bawana_NG!R75+Bawana_RLNG!R75+Bawana_Spot!R75</f>
        <v>14.8</v>
      </c>
      <c r="J75" s="195">
        <f t="shared" si="8"/>
        <v>0</v>
      </c>
      <c r="K75" s="194">
        <f>PPCL_NG!L75+PPCL_Spot!L75+GT_NG!L75+GT_Spot!L75+Bawana_NG!L75+Bawana_RLNG!L75+Bawana_Spot!L75</f>
        <v>66.040000000000006</v>
      </c>
      <c r="L75" s="194">
        <f>PPCL_NG!S75+PPCL_Spot!S75+GT_NG!S75+GT_Spot!S75+Bawana_NG!S75+Bawana_RLNG!S75+Bawana_Spot!S75</f>
        <v>66.069181380417348</v>
      </c>
      <c r="M75" s="195">
        <f t="shared" si="9"/>
        <v>-2.9181380417341529E-2</v>
      </c>
      <c r="N75" s="194">
        <f>PPCL_NG!M75+PPCL_Spot!M75+GT_NG!M75+GT_Spot!M75+Bawana_NG!M75+Bawana_RLNG!M75+Bawana_Spot!M75</f>
        <v>97.16</v>
      </c>
      <c r="O75" s="194">
        <f>PPCL_NG!T75+PPCL_Spot!T75+GT_NG!T75+GT_Spot!T75+Bawana_NG!T75+Bawana_RLNG!T75+Bawana_Spot!T75</f>
        <v>97.300272873194217</v>
      </c>
      <c r="P75" s="195">
        <f t="shared" si="10"/>
        <v>-0.14027287319422044</v>
      </c>
      <c r="Q75" s="195">
        <f t="shared" si="11"/>
        <v>-0.44999999999998863</v>
      </c>
    </row>
    <row r="76" spans="1:17">
      <c r="A76" s="34" t="s">
        <v>118</v>
      </c>
      <c r="B76" s="194">
        <f>PPCL_NG!I76+PPCL_Spot!I76+GT_NG!I76+GT_Spot!I76+Bawana_NG!I76+Bawana_RLNG!I76+Bawana_Spot!I76</f>
        <v>137.5</v>
      </c>
      <c r="C76" s="194">
        <f>PPCL_NG!P76+PPCL_Spot!P76+GT_NG!P76+GT_Spot!P76+Bawana_NG!P76+Bawana_RLNG!P76+Bawana_Spot!P76</f>
        <v>137.66829855537719</v>
      </c>
      <c r="D76" s="195">
        <f t="shared" si="6"/>
        <v>-0.16829855537719141</v>
      </c>
      <c r="E76" s="194">
        <f>PPCL_NG!J76+PPCL_Spot!J76+GT_NG!J76+GT_Spot!J76+Bawana_NG!J76+Bawana_RLNG!J76+Bawana_Spot!J76</f>
        <v>79.91</v>
      </c>
      <c r="F76" s="194">
        <f>PPCL_NG!Q76+PPCL_Spot!Q76+GT_NG!Q76+GT_Spot!Q76+Bawana_NG!Q76+Bawana_RLNG!Q76+Bawana_Spot!Q76</f>
        <v>80.022247191011232</v>
      </c>
      <c r="G76" s="195">
        <f t="shared" si="7"/>
        <v>-0.11224719101123526</v>
      </c>
      <c r="H76" s="194">
        <f>PPCL_NG!K76+PPCL_Spot!K76+GT_NG!K76+GT_Spot!K76+Bawana_NG!K76+Bawana_RLNG!K76+Bawana_Spot!K76</f>
        <v>14.8</v>
      </c>
      <c r="I76" s="194">
        <f>PPCL_NG!R76+PPCL_Spot!R76+GT_NG!R76+GT_Spot!R76+Bawana_NG!R76+Bawana_RLNG!R76+Bawana_Spot!R76</f>
        <v>14.8</v>
      </c>
      <c r="J76" s="195">
        <f t="shared" si="8"/>
        <v>0</v>
      </c>
      <c r="K76" s="194">
        <f>PPCL_NG!L76+PPCL_Spot!L76+GT_NG!L76+GT_Spot!L76+Bawana_NG!L76+Bawana_RLNG!L76+Bawana_Spot!L76</f>
        <v>66.040000000000006</v>
      </c>
      <c r="L76" s="194">
        <f>PPCL_NG!S76+PPCL_Spot!S76+GT_NG!S76+GT_Spot!S76+Bawana_NG!S76+Bawana_RLNG!S76+Bawana_Spot!S76</f>
        <v>66.069181380417348</v>
      </c>
      <c r="M76" s="195">
        <f t="shared" si="9"/>
        <v>-2.9181380417341529E-2</v>
      </c>
      <c r="N76" s="194">
        <f>PPCL_NG!M76+PPCL_Spot!M76+GT_NG!M76+GT_Spot!M76+Bawana_NG!M76+Bawana_RLNG!M76+Bawana_Spot!M76</f>
        <v>97.16</v>
      </c>
      <c r="O76" s="194">
        <f>PPCL_NG!T76+PPCL_Spot!T76+GT_NG!T76+GT_Spot!T76+Bawana_NG!T76+Bawana_RLNG!T76+Bawana_Spot!T76</f>
        <v>97.300272873194217</v>
      </c>
      <c r="P76" s="195">
        <f t="shared" si="10"/>
        <v>-0.14027287319422044</v>
      </c>
      <c r="Q76" s="195">
        <f t="shared" si="11"/>
        <v>-0.44999999999998863</v>
      </c>
    </row>
    <row r="77" spans="1:17">
      <c r="A77" s="34" t="s">
        <v>119</v>
      </c>
      <c r="B77" s="194">
        <f>PPCL_NG!I77+PPCL_Spot!I77+GT_NG!I77+GT_Spot!I77+Bawana_NG!I77+Bawana_RLNG!I77+Bawana_Spot!I77</f>
        <v>137.5</v>
      </c>
      <c r="C77" s="194">
        <f>PPCL_NG!P77+PPCL_Spot!P77+GT_NG!P77+GT_Spot!P77+Bawana_NG!P77+Bawana_RLNG!P77+Bawana_Spot!P77</f>
        <v>137.66829855537719</v>
      </c>
      <c r="D77" s="195">
        <f t="shared" si="6"/>
        <v>-0.16829855537719141</v>
      </c>
      <c r="E77" s="194">
        <f>PPCL_NG!J77+PPCL_Spot!J77+GT_NG!J77+GT_Spot!J77+Bawana_NG!J77+Bawana_RLNG!J77+Bawana_Spot!J77</f>
        <v>79.91</v>
      </c>
      <c r="F77" s="194">
        <f>PPCL_NG!Q77+PPCL_Spot!Q77+GT_NG!Q77+GT_Spot!Q77+Bawana_NG!Q77+Bawana_RLNG!Q77+Bawana_Spot!Q77</f>
        <v>80.022247191011232</v>
      </c>
      <c r="G77" s="195">
        <f t="shared" si="7"/>
        <v>-0.11224719101123526</v>
      </c>
      <c r="H77" s="194">
        <f>PPCL_NG!K77+PPCL_Spot!K77+GT_NG!K77+GT_Spot!K77+Bawana_NG!K77+Bawana_RLNG!K77+Bawana_Spot!K77</f>
        <v>14.8</v>
      </c>
      <c r="I77" s="194">
        <f>PPCL_NG!R77+PPCL_Spot!R77+GT_NG!R77+GT_Spot!R77+Bawana_NG!R77+Bawana_RLNG!R77+Bawana_Spot!R77</f>
        <v>14.8</v>
      </c>
      <c r="J77" s="195">
        <f t="shared" si="8"/>
        <v>0</v>
      </c>
      <c r="K77" s="194">
        <f>PPCL_NG!L77+PPCL_Spot!L77+GT_NG!L77+GT_Spot!L77+Bawana_NG!L77+Bawana_RLNG!L77+Bawana_Spot!L77</f>
        <v>66.040000000000006</v>
      </c>
      <c r="L77" s="194">
        <f>PPCL_NG!S77+PPCL_Spot!S77+GT_NG!S77+GT_Spot!S77+Bawana_NG!S77+Bawana_RLNG!S77+Bawana_Spot!S77</f>
        <v>66.069181380417348</v>
      </c>
      <c r="M77" s="195">
        <f t="shared" si="9"/>
        <v>-2.9181380417341529E-2</v>
      </c>
      <c r="N77" s="194">
        <f>PPCL_NG!M77+PPCL_Spot!M77+GT_NG!M77+GT_Spot!M77+Bawana_NG!M77+Bawana_RLNG!M77+Bawana_Spot!M77</f>
        <v>97.16</v>
      </c>
      <c r="O77" s="194">
        <f>PPCL_NG!T77+PPCL_Spot!T77+GT_NG!T77+GT_Spot!T77+Bawana_NG!T77+Bawana_RLNG!T77+Bawana_Spot!T77</f>
        <v>97.300272873194217</v>
      </c>
      <c r="P77" s="195">
        <f t="shared" si="10"/>
        <v>-0.14027287319422044</v>
      </c>
      <c r="Q77" s="195">
        <f t="shared" si="11"/>
        <v>-0.44999999999998863</v>
      </c>
    </row>
    <row r="78" spans="1:17">
      <c r="A78" s="34" t="s">
        <v>120</v>
      </c>
      <c r="B78" s="194">
        <f>PPCL_NG!I78+PPCL_Spot!I78+GT_NG!I78+GT_Spot!I78+Bawana_NG!I78+Bawana_RLNG!I78+Bawana_Spot!I78</f>
        <v>137.5</v>
      </c>
      <c r="C78" s="194">
        <f>PPCL_NG!P78+PPCL_Spot!P78+GT_NG!P78+GT_Spot!P78+Bawana_NG!P78+Bawana_RLNG!P78+Bawana_Spot!P78</f>
        <v>137.66829855537719</v>
      </c>
      <c r="D78" s="195">
        <f t="shared" si="6"/>
        <v>-0.16829855537719141</v>
      </c>
      <c r="E78" s="194">
        <f>PPCL_NG!J78+PPCL_Spot!J78+GT_NG!J78+GT_Spot!J78+Bawana_NG!J78+Bawana_RLNG!J78+Bawana_Spot!J78</f>
        <v>79.91</v>
      </c>
      <c r="F78" s="194">
        <f>PPCL_NG!Q78+PPCL_Spot!Q78+GT_NG!Q78+GT_Spot!Q78+Bawana_NG!Q78+Bawana_RLNG!Q78+Bawana_Spot!Q78</f>
        <v>80.022247191011232</v>
      </c>
      <c r="G78" s="195">
        <f t="shared" si="7"/>
        <v>-0.11224719101123526</v>
      </c>
      <c r="H78" s="194">
        <f>PPCL_NG!K78+PPCL_Spot!K78+GT_NG!K78+GT_Spot!K78+Bawana_NG!K78+Bawana_RLNG!K78+Bawana_Spot!K78</f>
        <v>14.8</v>
      </c>
      <c r="I78" s="194">
        <f>PPCL_NG!R78+PPCL_Spot!R78+GT_NG!R78+GT_Spot!R78+Bawana_NG!R78+Bawana_RLNG!R78+Bawana_Spot!R78</f>
        <v>14.8</v>
      </c>
      <c r="J78" s="195">
        <f t="shared" si="8"/>
        <v>0</v>
      </c>
      <c r="K78" s="194">
        <f>PPCL_NG!L78+PPCL_Spot!L78+GT_NG!L78+GT_Spot!L78+Bawana_NG!L78+Bawana_RLNG!L78+Bawana_Spot!L78</f>
        <v>66.040000000000006</v>
      </c>
      <c r="L78" s="194">
        <f>PPCL_NG!S78+PPCL_Spot!S78+GT_NG!S78+GT_Spot!S78+Bawana_NG!S78+Bawana_RLNG!S78+Bawana_Spot!S78</f>
        <v>66.069181380417348</v>
      </c>
      <c r="M78" s="195">
        <f t="shared" si="9"/>
        <v>-2.9181380417341529E-2</v>
      </c>
      <c r="N78" s="194">
        <f>PPCL_NG!M78+PPCL_Spot!M78+GT_NG!M78+GT_Spot!M78+Bawana_NG!M78+Bawana_RLNG!M78+Bawana_Spot!M78</f>
        <v>97.16</v>
      </c>
      <c r="O78" s="194">
        <f>PPCL_NG!T78+PPCL_Spot!T78+GT_NG!T78+GT_Spot!T78+Bawana_NG!T78+Bawana_RLNG!T78+Bawana_Spot!T78</f>
        <v>97.300272873194217</v>
      </c>
      <c r="P78" s="195">
        <f t="shared" si="10"/>
        <v>-0.14027287319422044</v>
      </c>
      <c r="Q78" s="195">
        <f t="shared" si="11"/>
        <v>-0.44999999999998863</v>
      </c>
    </row>
    <row r="79" spans="1:17">
      <c r="A79" s="34" t="s">
        <v>121</v>
      </c>
      <c r="B79" s="194">
        <f>PPCL_NG!I79+PPCL_Spot!I79+GT_NG!I79+GT_Spot!I79+Bawana_NG!I79+Bawana_RLNG!I79+Bawana_Spot!I79</f>
        <v>137.88</v>
      </c>
      <c r="C79" s="194">
        <f>PPCL_NG!P79+PPCL_Spot!P79+GT_NG!P79+GT_Spot!P79+Bawana_NG!P79+Bawana_RLNG!P79+Bawana_Spot!P79</f>
        <v>138.06865189959618</v>
      </c>
      <c r="D79" s="195">
        <f t="shared" si="6"/>
        <v>-0.18865189959618078</v>
      </c>
      <c r="E79" s="194">
        <f>PPCL_NG!J79+PPCL_Spot!J79+GT_NG!J79+GT_Spot!J79+Bawana_NG!J79+Bawana_RLNG!J79+Bawana_Spot!J79</f>
        <v>89.37</v>
      </c>
      <c r="F79" s="194">
        <f>PPCL_NG!Q79+PPCL_Spot!Q79+GT_NG!Q79+GT_Spot!Q79+Bawana_NG!Q79+Bawana_RLNG!Q79+Bawana_Spot!Q79</f>
        <v>89.492080348800997</v>
      </c>
      <c r="G79" s="195">
        <f t="shared" si="7"/>
        <v>-0.12208034880099206</v>
      </c>
      <c r="H79" s="194">
        <f>PPCL_NG!K79+PPCL_Spot!K79+GT_NG!K79+GT_Spot!K79+Bawana_NG!K79+Bawana_RLNG!K79+Bawana_Spot!K79</f>
        <v>14.8</v>
      </c>
      <c r="I79" s="194">
        <f>PPCL_NG!R79+PPCL_Spot!R79+GT_NG!R79+GT_Spot!R79+Bawana_NG!R79+Bawana_RLNG!R79+Bawana_Spot!R79</f>
        <v>14.8</v>
      </c>
      <c r="J79" s="195">
        <f t="shared" si="8"/>
        <v>0</v>
      </c>
      <c r="K79" s="194">
        <f>PPCL_NG!L79+PPCL_Spot!L79+GT_NG!L79+GT_Spot!L79+Bawana_NG!L79+Bawana_RLNG!L79+Bawana_Spot!L79</f>
        <v>65.5</v>
      </c>
      <c r="L79" s="194">
        <f>PPCL_NG!S79+PPCL_Spot!S79+GT_NG!S79+GT_Spot!S79+Bawana_NG!S79+Bawana_RLNG!S79+Bawana_Spot!S79</f>
        <v>65.532954373584531</v>
      </c>
      <c r="M79" s="195">
        <f t="shared" si="9"/>
        <v>-3.2954373584530572E-2</v>
      </c>
      <c r="N79" s="194">
        <f>PPCL_NG!M79+PPCL_Spot!M79+GT_NG!M79+GT_Spot!M79+Bawana_NG!M79+Bawana_RLNG!M79+Bawana_Spot!M79</f>
        <v>92.95</v>
      </c>
      <c r="O79" s="194">
        <f>PPCL_NG!T79+PPCL_Spot!T79+GT_NG!T79+GT_Spot!T79+Bawana_NG!T79+Bawana_RLNG!T79+Bawana_Spot!T79</f>
        <v>93.106313378018314</v>
      </c>
      <c r="P79" s="195">
        <f t="shared" si="10"/>
        <v>-0.1563133780183108</v>
      </c>
      <c r="Q79" s="195">
        <f t="shared" si="11"/>
        <v>-0.50000000000001421</v>
      </c>
    </row>
    <row r="80" spans="1:17">
      <c r="A80" s="34" t="s">
        <v>122</v>
      </c>
      <c r="B80" s="194">
        <f>PPCL_NG!I80+PPCL_Spot!I80+GT_NG!I80+GT_Spot!I80+Bawana_NG!I80+Bawana_RLNG!I80+Bawana_Spot!I80</f>
        <v>137.88</v>
      </c>
      <c r="C80" s="194">
        <f>PPCL_NG!P80+PPCL_Spot!P80+GT_NG!P80+GT_Spot!P80+Bawana_NG!P80+Bawana_RLNG!P80+Bawana_Spot!P80</f>
        <v>138.06865189959618</v>
      </c>
      <c r="D80" s="195">
        <f t="shared" si="6"/>
        <v>-0.18865189959618078</v>
      </c>
      <c r="E80" s="194">
        <f>PPCL_NG!J80+PPCL_Spot!J80+GT_NG!J80+GT_Spot!J80+Bawana_NG!J80+Bawana_RLNG!J80+Bawana_Spot!J80</f>
        <v>89.37</v>
      </c>
      <c r="F80" s="194">
        <f>PPCL_NG!Q80+PPCL_Spot!Q80+GT_NG!Q80+GT_Spot!Q80+Bawana_NG!Q80+Bawana_RLNG!Q80+Bawana_Spot!Q80</f>
        <v>89.492080348800997</v>
      </c>
      <c r="G80" s="195">
        <f t="shared" si="7"/>
        <v>-0.12208034880099206</v>
      </c>
      <c r="H80" s="194">
        <f>PPCL_NG!K80+PPCL_Spot!K80+GT_NG!K80+GT_Spot!K80+Bawana_NG!K80+Bawana_RLNG!K80+Bawana_Spot!K80</f>
        <v>14.8</v>
      </c>
      <c r="I80" s="194">
        <f>PPCL_NG!R80+PPCL_Spot!R80+GT_NG!R80+GT_Spot!R80+Bawana_NG!R80+Bawana_RLNG!R80+Bawana_Spot!R80</f>
        <v>14.8</v>
      </c>
      <c r="J80" s="195">
        <f t="shared" si="8"/>
        <v>0</v>
      </c>
      <c r="K80" s="194">
        <f>PPCL_NG!L80+PPCL_Spot!L80+GT_NG!L80+GT_Spot!L80+Bawana_NG!L80+Bawana_RLNG!L80+Bawana_Spot!L80</f>
        <v>65.5</v>
      </c>
      <c r="L80" s="194">
        <f>PPCL_NG!S80+PPCL_Spot!S80+GT_NG!S80+GT_Spot!S80+Bawana_NG!S80+Bawana_RLNG!S80+Bawana_Spot!S80</f>
        <v>65.532954373584531</v>
      </c>
      <c r="M80" s="195">
        <f t="shared" si="9"/>
        <v>-3.2954373584530572E-2</v>
      </c>
      <c r="N80" s="194">
        <f>PPCL_NG!M80+PPCL_Spot!M80+GT_NG!M80+GT_Spot!M80+Bawana_NG!M80+Bawana_RLNG!M80+Bawana_Spot!M80</f>
        <v>92.95</v>
      </c>
      <c r="O80" s="194">
        <f>PPCL_NG!T80+PPCL_Spot!T80+GT_NG!T80+GT_Spot!T80+Bawana_NG!T80+Bawana_RLNG!T80+Bawana_Spot!T80</f>
        <v>93.106313378018314</v>
      </c>
      <c r="P80" s="195">
        <f t="shared" si="10"/>
        <v>-0.1563133780183108</v>
      </c>
      <c r="Q80" s="195">
        <f t="shared" si="11"/>
        <v>-0.50000000000001421</v>
      </c>
    </row>
    <row r="81" spans="1:17">
      <c r="A81" s="34" t="s">
        <v>123</v>
      </c>
      <c r="B81" s="194">
        <f>PPCL_NG!I81+PPCL_Spot!I81+GT_NG!I81+GT_Spot!I81+Bawana_NG!I81+Bawana_RLNG!I81+Bawana_Spot!I81</f>
        <v>137.88</v>
      </c>
      <c r="C81" s="194">
        <f>PPCL_NG!P81+PPCL_Spot!P81+GT_NG!P81+GT_Spot!P81+Bawana_NG!P81+Bawana_RLNG!P81+Bawana_Spot!P81</f>
        <v>138.06865189959618</v>
      </c>
      <c r="D81" s="195">
        <f t="shared" si="6"/>
        <v>-0.18865189959618078</v>
      </c>
      <c r="E81" s="194">
        <f>PPCL_NG!J81+PPCL_Spot!J81+GT_NG!J81+GT_Spot!J81+Bawana_NG!J81+Bawana_RLNG!J81+Bawana_Spot!J81</f>
        <v>89.37</v>
      </c>
      <c r="F81" s="194">
        <f>PPCL_NG!Q81+PPCL_Spot!Q81+GT_NG!Q81+GT_Spot!Q81+Bawana_NG!Q81+Bawana_RLNG!Q81+Bawana_Spot!Q81</f>
        <v>89.492080348800997</v>
      </c>
      <c r="G81" s="195">
        <f t="shared" si="7"/>
        <v>-0.12208034880099206</v>
      </c>
      <c r="H81" s="194">
        <f>PPCL_NG!K81+PPCL_Spot!K81+GT_NG!K81+GT_Spot!K81+Bawana_NG!K81+Bawana_RLNG!K81+Bawana_Spot!K81</f>
        <v>14.8</v>
      </c>
      <c r="I81" s="194">
        <f>PPCL_NG!R81+PPCL_Spot!R81+GT_NG!R81+GT_Spot!R81+Bawana_NG!R81+Bawana_RLNG!R81+Bawana_Spot!R81</f>
        <v>14.8</v>
      </c>
      <c r="J81" s="195">
        <f t="shared" si="8"/>
        <v>0</v>
      </c>
      <c r="K81" s="194">
        <f>PPCL_NG!L81+PPCL_Spot!L81+GT_NG!L81+GT_Spot!L81+Bawana_NG!L81+Bawana_RLNG!L81+Bawana_Spot!L81</f>
        <v>65.5</v>
      </c>
      <c r="L81" s="194">
        <f>PPCL_NG!S81+PPCL_Spot!S81+GT_NG!S81+GT_Spot!S81+Bawana_NG!S81+Bawana_RLNG!S81+Bawana_Spot!S81</f>
        <v>65.532954373584531</v>
      </c>
      <c r="M81" s="195">
        <f t="shared" si="9"/>
        <v>-3.2954373584530572E-2</v>
      </c>
      <c r="N81" s="194">
        <f>PPCL_NG!M81+PPCL_Spot!M81+GT_NG!M81+GT_Spot!M81+Bawana_NG!M81+Bawana_RLNG!M81+Bawana_Spot!M81</f>
        <v>92.95</v>
      </c>
      <c r="O81" s="194">
        <f>PPCL_NG!T81+PPCL_Spot!T81+GT_NG!T81+GT_Spot!T81+Bawana_NG!T81+Bawana_RLNG!T81+Bawana_Spot!T81</f>
        <v>93.106313378018314</v>
      </c>
      <c r="P81" s="195">
        <f t="shared" si="10"/>
        <v>-0.1563133780183108</v>
      </c>
      <c r="Q81" s="195">
        <f t="shared" si="11"/>
        <v>-0.50000000000001421</v>
      </c>
    </row>
    <row r="82" spans="1:17">
      <c r="A82" s="34" t="s">
        <v>124</v>
      </c>
      <c r="B82" s="194">
        <f>PPCL_NG!I82+PPCL_Spot!I82+GT_NG!I82+GT_Spot!I82+Bawana_NG!I82+Bawana_RLNG!I82+Bawana_Spot!I82</f>
        <v>137.88</v>
      </c>
      <c r="C82" s="194">
        <f>PPCL_NG!P82+PPCL_Spot!P82+GT_NG!P82+GT_Spot!P82+Bawana_NG!P82+Bawana_RLNG!P82+Bawana_Spot!P82</f>
        <v>138.06865189959618</v>
      </c>
      <c r="D82" s="195">
        <f t="shared" si="6"/>
        <v>-0.18865189959618078</v>
      </c>
      <c r="E82" s="194">
        <f>PPCL_NG!J82+PPCL_Spot!J82+GT_NG!J82+GT_Spot!J82+Bawana_NG!J82+Bawana_RLNG!J82+Bawana_Spot!J82</f>
        <v>89.37</v>
      </c>
      <c r="F82" s="194">
        <f>PPCL_NG!Q82+PPCL_Spot!Q82+GT_NG!Q82+GT_Spot!Q82+Bawana_NG!Q82+Bawana_RLNG!Q82+Bawana_Spot!Q82</f>
        <v>89.492080348800997</v>
      </c>
      <c r="G82" s="195">
        <f t="shared" si="7"/>
        <v>-0.12208034880099206</v>
      </c>
      <c r="H82" s="194">
        <f>PPCL_NG!K82+PPCL_Spot!K82+GT_NG!K82+GT_Spot!K82+Bawana_NG!K82+Bawana_RLNG!K82+Bawana_Spot!K82</f>
        <v>14.8</v>
      </c>
      <c r="I82" s="194">
        <f>PPCL_NG!R82+PPCL_Spot!R82+GT_NG!R82+GT_Spot!R82+Bawana_NG!R82+Bawana_RLNG!R82+Bawana_Spot!R82</f>
        <v>14.8</v>
      </c>
      <c r="J82" s="195">
        <f t="shared" si="8"/>
        <v>0</v>
      </c>
      <c r="K82" s="194">
        <f>PPCL_NG!L82+PPCL_Spot!L82+GT_NG!L82+GT_Spot!L82+Bawana_NG!L82+Bawana_RLNG!L82+Bawana_Spot!L82</f>
        <v>65.5</v>
      </c>
      <c r="L82" s="194">
        <f>PPCL_NG!S82+PPCL_Spot!S82+GT_NG!S82+GT_Spot!S82+Bawana_NG!S82+Bawana_RLNG!S82+Bawana_Spot!S82</f>
        <v>65.532954373584531</v>
      </c>
      <c r="M82" s="195">
        <f t="shared" si="9"/>
        <v>-3.2954373584530572E-2</v>
      </c>
      <c r="N82" s="194">
        <f>PPCL_NG!M82+PPCL_Spot!M82+GT_NG!M82+GT_Spot!M82+Bawana_NG!M82+Bawana_RLNG!M82+Bawana_Spot!M82</f>
        <v>92.95</v>
      </c>
      <c r="O82" s="194">
        <f>PPCL_NG!T82+PPCL_Spot!T82+GT_NG!T82+GT_Spot!T82+Bawana_NG!T82+Bawana_RLNG!T82+Bawana_Spot!T82</f>
        <v>93.106313378018314</v>
      </c>
      <c r="P82" s="195">
        <f t="shared" si="10"/>
        <v>-0.1563133780183108</v>
      </c>
      <c r="Q82" s="195">
        <f t="shared" si="11"/>
        <v>-0.50000000000001421</v>
      </c>
    </row>
    <row r="83" spans="1:17">
      <c r="A83" s="34" t="s">
        <v>125</v>
      </c>
      <c r="B83" s="194">
        <f>PPCL_NG!I83+PPCL_Spot!I83+GT_NG!I83+GT_Spot!I83+Bawana_NG!I83+Bawana_RLNG!I83+Bawana_Spot!I83</f>
        <v>137.88</v>
      </c>
      <c r="C83" s="194">
        <f>PPCL_NG!P83+PPCL_Spot!P83+GT_NG!P83+GT_Spot!P83+Bawana_NG!P83+Bawana_RLNG!P83+Bawana_Spot!P83</f>
        <v>138.06865189959618</v>
      </c>
      <c r="D83" s="195">
        <f t="shared" si="6"/>
        <v>-0.18865189959618078</v>
      </c>
      <c r="E83" s="194">
        <f>PPCL_NG!J83+PPCL_Spot!J83+GT_NG!J83+GT_Spot!J83+Bawana_NG!J83+Bawana_RLNG!J83+Bawana_Spot!J83</f>
        <v>89.37</v>
      </c>
      <c r="F83" s="194">
        <f>PPCL_NG!Q83+PPCL_Spot!Q83+GT_NG!Q83+GT_Spot!Q83+Bawana_NG!Q83+Bawana_RLNG!Q83+Bawana_Spot!Q83</f>
        <v>89.492080348800997</v>
      </c>
      <c r="G83" s="195">
        <f t="shared" si="7"/>
        <v>-0.12208034880099206</v>
      </c>
      <c r="H83" s="194">
        <f>PPCL_NG!K83+PPCL_Spot!K83+GT_NG!K83+GT_Spot!K83+Bawana_NG!K83+Bawana_RLNG!K83+Bawana_Spot!K83</f>
        <v>14.8</v>
      </c>
      <c r="I83" s="194">
        <f>PPCL_NG!R83+PPCL_Spot!R83+GT_NG!R83+GT_Spot!R83+Bawana_NG!R83+Bawana_RLNG!R83+Bawana_Spot!R83</f>
        <v>14.8</v>
      </c>
      <c r="J83" s="195">
        <f t="shared" si="8"/>
        <v>0</v>
      </c>
      <c r="K83" s="194">
        <f>PPCL_NG!L83+PPCL_Spot!L83+GT_NG!L83+GT_Spot!L83+Bawana_NG!L83+Bawana_RLNG!L83+Bawana_Spot!L83</f>
        <v>65.5</v>
      </c>
      <c r="L83" s="194">
        <f>PPCL_NG!S83+PPCL_Spot!S83+GT_NG!S83+GT_Spot!S83+Bawana_NG!S83+Bawana_RLNG!S83+Bawana_Spot!S83</f>
        <v>65.532954373584531</v>
      </c>
      <c r="M83" s="195">
        <f t="shared" si="9"/>
        <v>-3.2954373584530572E-2</v>
      </c>
      <c r="N83" s="194">
        <f>PPCL_NG!M83+PPCL_Spot!M83+GT_NG!M83+GT_Spot!M83+Bawana_NG!M83+Bawana_RLNG!M83+Bawana_Spot!M83</f>
        <v>92.95</v>
      </c>
      <c r="O83" s="194">
        <f>PPCL_NG!T83+PPCL_Spot!T83+GT_NG!T83+GT_Spot!T83+Bawana_NG!T83+Bawana_RLNG!T83+Bawana_Spot!T83</f>
        <v>93.106313378018314</v>
      </c>
      <c r="P83" s="195">
        <f t="shared" si="10"/>
        <v>-0.1563133780183108</v>
      </c>
      <c r="Q83" s="195">
        <f t="shared" si="11"/>
        <v>-0.50000000000001421</v>
      </c>
    </row>
    <row r="84" spans="1:17">
      <c r="A84" s="34" t="s">
        <v>126</v>
      </c>
      <c r="B84" s="194">
        <f>PPCL_NG!I84+PPCL_Spot!I84+GT_NG!I84+GT_Spot!I84+Bawana_NG!I84+Bawana_RLNG!I84+Bawana_Spot!I84</f>
        <v>137.88</v>
      </c>
      <c r="C84" s="194">
        <f>PPCL_NG!P84+PPCL_Spot!P84+GT_NG!P84+GT_Spot!P84+Bawana_NG!P84+Bawana_RLNG!P84+Bawana_Spot!P84</f>
        <v>138.06865189959618</v>
      </c>
      <c r="D84" s="195">
        <f t="shared" si="6"/>
        <v>-0.18865189959618078</v>
      </c>
      <c r="E84" s="194">
        <f>PPCL_NG!J84+PPCL_Spot!J84+GT_NG!J84+GT_Spot!J84+Bawana_NG!J84+Bawana_RLNG!J84+Bawana_Spot!J84</f>
        <v>89.37</v>
      </c>
      <c r="F84" s="194">
        <f>PPCL_NG!Q84+PPCL_Spot!Q84+GT_NG!Q84+GT_Spot!Q84+Bawana_NG!Q84+Bawana_RLNG!Q84+Bawana_Spot!Q84</f>
        <v>89.492080348800997</v>
      </c>
      <c r="G84" s="195">
        <f t="shared" si="7"/>
        <v>-0.12208034880099206</v>
      </c>
      <c r="H84" s="194">
        <f>PPCL_NG!K84+PPCL_Spot!K84+GT_NG!K84+GT_Spot!K84+Bawana_NG!K84+Bawana_RLNG!K84+Bawana_Spot!K84</f>
        <v>14.8</v>
      </c>
      <c r="I84" s="194">
        <f>PPCL_NG!R84+PPCL_Spot!R84+GT_NG!R84+GT_Spot!R84+Bawana_NG!R84+Bawana_RLNG!R84+Bawana_Spot!R84</f>
        <v>14.8</v>
      </c>
      <c r="J84" s="195">
        <f t="shared" si="8"/>
        <v>0</v>
      </c>
      <c r="K84" s="194">
        <f>PPCL_NG!L84+PPCL_Spot!L84+GT_NG!L84+GT_Spot!L84+Bawana_NG!L84+Bawana_RLNG!L84+Bawana_Spot!L84</f>
        <v>65.5</v>
      </c>
      <c r="L84" s="194">
        <f>PPCL_NG!S84+PPCL_Spot!S84+GT_NG!S84+GT_Spot!S84+Bawana_NG!S84+Bawana_RLNG!S84+Bawana_Spot!S84</f>
        <v>65.532954373584531</v>
      </c>
      <c r="M84" s="195">
        <f t="shared" si="9"/>
        <v>-3.2954373584530572E-2</v>
      </c>
      <c r="N84" s="194">
        <f>PPCL_NG!M84+PPCL_Spot!M84+GT_NG!M84+GT_Spot!M84+Bawana_NG!M84+Bawana_RLNG!M84+Bawana_Spot!M84</f>
        <v>92.95</v>
      </c>
      <c r="O84" s="194">
        <f>PPCL_NG!T84+PPCL_Spot!T84+GT_NG!T84+GT_Spot!T84+Bawana_NG!T84+Bawana_RLNG!T84+Bawana_Spot!T84</f>
        <v>93.106313378018314</v>
      </c>
      <c r="P84" s="195">
        <f t="shared" si="10"/>
        <v>-0.1563133780183108</v>
      </c>
      <c r="Q84" s="195">
        <f t="shared" si="11"/>
        <v>-0.50000000000001421</v>
      </c>
    </row>
    <row r="85" spans="1:17">
      <c r="A85" s="34" t="s">
        <v>127</v>
      </c>
      <c r="B85" s="194">
        <f>PPCL_NG!I85+PPCL_Spot!I85+GT_NG!I85+GT_Spot!I85+Bawana_NG!I85+Bawana_RLNG!I85+Bawana_Spot!I85</f>
        <v>137.88</v>
      </c>
      <c r="C85" s="194">
        <f>PPCL_NG!P85+PPCL_Spot!P85+GT_NG!P85+GT_Spot!P85+Bawana_NG!P85+Bawana_RLNG!P85+Bawana_Spot!P85</f>
        <v>138.06865189959618</v>
      </c>
      <c r="D85" s="195">
        <f t="shared" si="6"/>
        <v>-0.18865189959618078</v>
      </c>
      <c r="E85" s="194">
        <f>PPCL_NG!J85+PPCL_Spot!J85+GT_NG!J85+GT_Spot!J85+Bawana_NG!J85+Bawana_RLNG!J85+Bawana_Spot!J85</f>
        <v>89.37</v>
      </c>
      <c r="F85" s="194">
        <f>PPCL_NG!Q85+PPCL_Spot!Q85+GT_NG!Q85+GT_Spot!Q85+Bawana_NG!Q85+Bawana_RLNG!Q85+Bawana_Spot!Q85</f>
        <v>89.492080348800997</v>
      </c>
      <c r="G85" s="195">
        <f t="shared" si="7"/>
        <v>-0.12208034880099206</v>
      </c>
      <c r="H85" s="194">
        <f>PPCL_NG!K85+PPCL_Spot!K85+GT_NG!K85+GT_Spot!K85+Bawana_NG!K85+Bawana_RLNG!K85+Bawana_Spot!K85</f>
        <v>14.8</v>
      </c>
      <c r="I85" s="194">
        <f>PPCL_NG!R85+PPCL_Spot!R85+GT_NG!R85+GT_Spot!R85+Bawana_NG!R85+Bawana_RLNG!R85+Bawana_Spot!R85</f>
        <v>14.8</v>
      </c>
      <c r="J85" s="195">
        <f t="shared" si="8"/>
        <v>0</v>
      </c>
      <c r="K85" s="194">
        <f>PPCL_NG!L85+PPCL_Spot!L85+GT_NG!L85+GT_Spot!L85+Bawana_NG!L85+Bawana_RLNG!L85+Bawana_Spot!L85</f>
        <v>65.5</v>
      </c>
      <c r="L85" s="194">
        <f>PPCL_NG!S85+PPCL_Spot!S85+GT_NG!S85+GT_Spot!S85+Bawana_NG!S85+Bawana_RLNG!S85+Bawana_Spot!S85</f>
        <v>65.532954373584531</v>
      </c>
      <c r="M85" s="195">
        <f t="shared" si="9"/>
        <v>-3.2954373584530572E-2</v>
      </c>
      <c r="N85" s="194">
        <f>PPCL_NG!M85+PPCL_Spot!M85+GT_NG!M85+GT_Spot!M85+Bawana_NG!M85+Bawana_RLNG!M85+Bawana_Spot!M85</f>
        <v>92.95</v>
      </c>
      <c r="O85" s="194">
        <f>PPCL_NG!T85+PPCL_Spot!T85+GT_NG!T85+GT_Spot!T85+Bawana_NG!T85+Bawana_RLNG!T85+Bawana_Spot!T85</f>
        <v>93.106313378018314</v>
      </c>
      <c r="P85" s="195">
        <f t="shared" si="10"/>
        <v>-0.1563133780183108</v>
      </c>
      <c r="Q85" s="195">
        <f t="shared" si="11"/>
        <v>-0.50000000000001421</v>
      </c>
    </row>
    <row r="86" spans="1:17">
      <c r="A86" s="34" t="s">
        <v>128</v>
      </c>
      <c r="B86" s="194">
        <f>PPCL_NG!I86+PPCL_Spot!I86+GT_NG!I86+GT_Spot!I86+Bawana_NG!I86+Bawana_RLNG!I86+Bawana_Spot!I86</f>
        <v>137.88</v>
      </c>
      <c r="C86" s="194">
        <f>PPCL_NG!P86+PPCL_Spot!P86+GT_NG!P86+GT_Spot!P86+Bawana_NG!P86+Bawana_RLNG!P86+Bawana_Spot!P86</f>
        <v>138.06865189959618</v>
      </c>
      <c r="D86" s="195">
        <f t="shared" si="6"/>
        <v>-0.18865189959618078</v>
      </c>
      <c r="E86" s="194">
        <f>PPCL_NG!J86+PPCL_Spot!J86+GT_NG!J86+GT_Spot!J86+Bawana_NG!J86+Bawana_RLNG!J86+Bawana_Spot!J86</f>
        <v>89.37</v>
      </c>
      <c r="F86" s="194">
        <f>PPCL_NG!Q86+PPCL_Spot!Q86+GT_NG!Q86+GT_Spot!Q86+Bawana_NG!Q86+Bawana_RLNG!Q86+Bawana_Spot!Q86</f>
        <v>89.492080348800997</v>
      </c>
      <c r="G86" s="195">
        <f t="shared" si="7"/>
        <v>-0.12208034880099206</v>
      </c>
      <c r="H86" s="194">
        <f>PPCL_NG!K86+PPCL_Spot!K86+GT_NG!K86+GT_Spot!K86+Bawana_NG!K86+Bawana_RLNG!K86+Bawana_Spot!K86</f>
        <v>14.8</v>
      </c>
      <c r="I86" s="194">
        <f>PPCL_NG!R86+PPCL_Spot!R86+GT_NG!R86+GT_Spot!R86+Bawana_NG!R86+Bawana_RLNG!R86+Bawana_Spot!R86</f>
        <v>14.8</v>
      </c>
      <c r="J86" s="195">
        <f t="shared" si="8"/>
        <v>0</v>
      </c>
      <c r="K86" s="194">
        <f>PPCL_NG!L86+PPCL_Spot!L86+GT_NG!L86+GT_Spot!L86+Bawana_NG!L86+Bawana_RLNG!L86+Bawana_Spot!L86</f>
        <v>65.5</v>
      </c>
      <c r="L86" s="194">
        <f>PPCL_NG!S86+PPCL_Spot!S86+GT_NG!S86+GT_Spot!S86+Bawana_NG!S86+Bawana_RLNG!S86+Bawana_Spot!S86</f>
        <v>65.532954373584531</v>
      </c>
      <c r="M86" s="195">
        <f t="shared" si="9"/>
        <v>-3.2954373584530572E-2</v>
      </c>
      <c r="N86" s="194">
        <f>PPCL_NG!M86+PPCL_Spot!M86+GT_NG!M86+GT_Spot!M86+Bawana_NG!M86+Bawana_RLNG!M86+Bawana_Spot!M86</f>
        <v>92.95</v>
      </c>
      <c r="O86" s="194">
        <f>PPCL_NG!T86+PPCL_Spot!T86+GT_NG!T86+GT_Spot!T86+Bawana_NG!T86+Bawana_RLNG!T86+Bawana_Spot!T86</f>
        <v>93.106313378018314</v>
      </c>
      <c r="P86" s="195">
        <f t="shared" si="10"/>
        <v>-0.1563133780183108</v>
      </c>
      <c r="Q86" s="195">
        <f t="shared" si="11"/>
        <v>-0.50000000000001421</v>
      </c>
    </row>
    <row r="87" spans="1:17">
      <c r="A87" s="34" t="s">
        <v>129</v>
      </c>
      <c r="B87" s="194">
        <f>PPCL_NG!I87+PPCL_Spot!I87+GT_NG!I87+GT_Spot!I87+Bawana_NG!I87+Bawana_RLNG!I87+Bawana_Spot!I87</f>
        <v>137.88</v>
      </c>
      <c r="C87" s="194">
        <f>PPCL_NG!P87+PPCL_Spot!P87+GT_NG!P87+GT_Spot!P87+Bawana_NG!P87+Bawana_RLNG!P87+Bawana_Spot!P87</f>
        <v>138.06865189959618</v>
      </c>
      <c r="D87" s="195">
        <f t="shared" si="6"/>
        <v>-0.18865189959618078</v>
      </c>
      <c r="E87" s="194">
        <f>PPCL_NG!J87+PPCL_Spot!J87+GT_NG!J87+GT_Spot!J87+Bawana_NG!J87+Bawana_RLNG!J87+Bawana_Spot!J87</f>
        <v>89.37</v>
      </c>
      <c r="F87" s="194">
        <f>PPCL_NG!Q87+PPCL_Spot!Q87+GT_NG!Q87+GT_Spot!Q87+Bawana_NG!Q87+Bawana_RLNG!Q87+Bawana_Spot!Q87</f>
        <v>89.492080348800997</v>
      </c>
      <c r="G87" s="195">
        <f t="shared" si="7"/>
        <v>-0.12208034880099206</v>
      </c>
      <c r="H87" s="194">
        <f>PPCL_NG!K87+PPCL_Spot!K87+GT_NG!K87+GT_Spot!K87+Bawana_NG!K87+Bawana_RLNG!K87+Bawana_Spot!K87</f>
        <v>14.8</v>
      </c>
      <c r="I87" s="194">
        <f>PPCL_NG!R87+PPCL_Spot!R87+GT_NG!R87+GT_Spot!R87+Bawana_NG!R87+Bawana_RLNG!R87+Bawana_Spot!R87</f>
        <v>14.8</v>
      </c>
      <c r="J87" s="195">
        <f t="shared" si="8"/>
        <v>0</v>
      </c>
      <c r="K87" s="194">
        <f>PPCL_NG!L87+PPCL_Spot!L87+GT_NG!L87+GT_Spot!L87+Bawana_NG!L87+Bawana_RLNG!L87+Bawana_Spot!L87</f>
        <v>65.5</v>
      </c>
      <c r="L87" s="194">
        <f>PPCL_NG!S87+PPCL_Spot!S87+GT_NG!S87+GT_Spot!S87+Bawana_NG!S87+Bawana_RLNG!S87+Bawana_Spot!S87</f>
        <v>65.532954373584531</v>
      </c>
      <c r="M87" s="195">
        <f t="shared" si="9"/>
        <v>-3.2954373584530572E-2</v>
      </c>
      <c r="N87" s="194">
        <f>PPCL_NG!M87+PPCL_Spot!M87+GT_NG!M87+GT_Spot!M87+Bawana_NG!M87+Bawana_RLNG!M87+Bawana_Spot!M87</f>
        <v>92.95</v>
      </c>
      <c r="O87" s="194">
        <f>PPCL_NG!T87+PPCL_Spot!T87+GT_NG!T87+GT_Spot!T87+Bawana_NG!T87+Bawana_RLNG!T87+Bawana_Spot!T87</f>
        <v>93.106313378018314</v>
      </c>
      <c r="P87" s="195">
        <f t="shared" si="10"/>
        <v>-0.1563133780183108</v>
      </c>
      <c r="Q87" s="195">
        <f t="shared" si="11"/>
        <v>-0.50000000000001421</v>
      </c>
    </row>
    <row r="88" spans="1:17">
      <c r="A88" s="34" t="s">
        <v>130</v>
      </c>
      <c r="B88" s="194">
        <f>PPCL_NG!I88+PPCL_Spot!I88+GT_NG!I88+GT_Spot!I88+Bawana_NG!I88+Bawana_RLNG!I88+Bawana_Spot!I88</f>
        <v>137.88</v>
      </c>
      <c r="C88" s="194">
        <f>PPCL_NG!P88+PPCL_Spot!P88+GT_NG!P88+GT_Spot!P88+Bawana_NG!P88+Bawana_RLNG!P88+Bawana_Spot!P88</f>
        <v>138.06357832450951</v>
      </c>
      <c r="D88" s="195">
        <f t="shared" si="6"/>
        <v>-0.1835783245095115</v>
      </c>
      <c r="E88" s="194">
        <f>PPCL_NG!J88+PPCL_Spot!J88+GT_NG!J88+GT_Spot!J88+Bawana_NG!J88+Bawana_RLNG!J88+Bawana_Spot!J88</f>
        <v>80.14</v>
      </c>
      <c r="F88" s="194">
        <f>PPCL_NG!Q88+PPCL_Spot!Q88+GT_NG!Q88+GT_Spot!Q88+Bawana_NG!Q88+Bawana_RLNG!Q88+Bawana_Spot!Q88</f>
        <v>80.262080348800993</v>
      </c>
      <c r="G88" s="195">
        <f t="shared" si="7"/>
        <v>-0.12208034880099206</v>
      </c>
      <c r="H88" s="194">
        <f>PPCL_NG!K88+PPCL_Spot!K88+GT_NG!K88+GT_Spot!K88+Bawana_NG!K88+Bawana_RLNG!K88+Bawana_Spot!K88</f>
        <v>14.8</v>
      </c>
      <c r="I88" s="194">
        <f>PPCL_NG!R88+PPCL_Spot!R88+GT_NG!R88+GT_Spot!R88+Bawana_NG!R88+Bawana_RLNG!R88+Bawana_Spot!R88</f>
        <v>14.8</v>
      </c>
      <c r="J88" s="195">
        <f t="shared" si="8"/>
        <v>0</v>
      </c>
      <c r="K88" s="194">
        <f>PPCL_NG!L88+PPCL_Spot!L88+GT_NG!L88+GT_Spot!L88+Bawana_NG!L88+Bawana_RLNG!L88+Bawana_Spot!L88</f>
        <v>66.099999999999994</v>
      </c>
      <c r="L88" s="194">
        <f>PPCL_NG!S88+PPCL_Spot!S88+GT_NG!S88+GT_Spot!S88+Bawana_NG!S88+Bawana_RLNG!S88+Bawana_Spot!S88</f>
        <v>66.131740890688263</v>
      </c>
      <c r="M88" s="195">
        <f t="shared" si="9"/>
        <v>-3.1740890688269019E-2</v>
      </c>
      <c r="N88" s="194">
        <f>PPCL_NG!M88+PPCL_Spot!M88+GT_NG!M88+GT_Spot!M88+Bawana_NG!M88+Bawana_RLNG!M88+Bawana_Spot!M88</f>
        <v>97.45</v>
      </c>
      <c r="O88" s="194">
        <f>PPCL_NG!T88+PPCL_Spot!T88+GT_NG!T88+GT_Spot!T88+Bawana_NG!T88+Bawana_RLNG!T88+Bawana_Spot!T88</f>
        <v>97.602600436001254</v>
      </c>
      <c r="P88" s="195">
        <f t="shared" si="10"/>
        <v>-0.15260043600125073</v>
      </c>
      <c r="Q88" s="195">
        <f t="shared" si="11"/>
        <v>-0.49000000000002331</v>
      </c>
    </row>
    <row r="89" spans="1:17">
      <c r="A89" s="34" t="s">
        <v>131</v>
      </c>
      <c r="B89" s="194">
        <f>PPCL_NG!I89+PPCL_Spot!I89+GT_NG!I89+GT_Spot!I89+Bawana_NG!I89+Bawana_RLNG!I89+Bawana_Spot!I89</f>
        <v>137.88</v>
      </c>
      <c r="C89" s="194">
        <f>PPCL_NG!P89+PPCL_Spot!P89+GT_NG!P89+GT_Spot!P89+Bawana_NG!P89+Bawana_RLNG!P89+Bawana_Spot!P89</f>
        <v>138.06357832450951</v>
      </c>
      <c r="D89" s="195">
        <f t="shared" si="6"/>
        <v>-0.1835783245095115</v>
      </c>
      <c r="E89" s="194">
        <f>PPCL_NG!J89+PPCL_Spot!J89+GT_NG!J89+GT_Spot!J89+Bawana_NG!J89+Bawana_RLNG!J89+Bawana_Spot!J89</f>
        <v>80.14</v>
      </c>
      <c r="F89" s="194">
        <f>PPCL_NG!Q89+PPCL_Spot!Q89+GT_NG!Q89+GT_Spot!Q89+Bawana_NG!Q89+Bawana_RLNG!Q89+Bawana_Spot!Q89</f>
        <v>80.262080348800993</v>
      </c>
      <c r="G89" s="195">
        <f t="shared" si="7"/>
        <v>-0.12208034880099206</v>
      </c>
      <c r="H89" s="194">
        <f>PPCL_NG!K89+PPCL_Spot!K89+GT_NG!K89+GT_Spot!K89+Bawana_NG!K89+Bawana_RLNG!K89+Bawana_Spot!K89</f>
        <v>14.8</v>
      </c>
      <c r="I89" s="194">
        <f>PPCL_NG!R89+PPCL_Spot!R89+GT_NG!R89+GT_Spot!R89+Bawana_NG!R89+Bawana_RLNG!R89+Bawana_Spot!R89</f>
        <v>14.8</v>
      </c>
      <c r="J89" s="195">
        <f t="shared" si="8"/>
        <v>0</v>
      </c>
      <c r="K89" s="194">
        <f>PPCL_NG!L89+PPCL_Spot!L89+GT_NG!L89+GT_Spot!L89+Bawana_NG!L89+Bawana_RLNG!L89+Bawana_Spot!L89</f>
        <v>66.099999999999994</v>
      </c>
      <c r="L89" s="194">
        <f>PPCL_NG!S89+PPCL_Spot!S89+GT_NG!S89+GT_Spot!S89+Bawana_NG!S89+Bawana_RLNG!S89+Bawana_Spot!S89</f>
        <v>66.131740890688263</v>
      </c>
      <c r="M89" s="195">
        <f t="shared" si="9"/>
        <v>-3.1740890688269019E-2</v>
      </c>
      <c r="N89" s="194">
        <f>PPCL_NG!M89+PPCL_Spot!M89+GT_NG!M89+GT_Spot!M89+Bawana_NG!M89+Bawana_RLNG!M89+Bawana_Spot!M89</f>
        <v>97.45</v>
      </c>
      <c r="O89" s="194">
        <f>PPCL_NG!T89+PPCL_Spot!T89+GT_NG!T89+GT_Spot!T89+Bawana_NG!T89+Bawana_RLNG!T89+Bawana_Spot!T89</f>
        <v>97.602600436001254</v>
      </c>
      <c r="P89" s="195">
        <f t="shared" si="10"/>
        <v>-0.15260043600125073</v>
      </c>
      <c r="Q89" s="195">
        <f t="shared" si="11"/>
        <v>-0.49000000000002331</v>
      </c>
    </row>
    <row r="90" spans="1:17">
      <c r="A90" s="34" t="s">
        <v>132</v>
      </c>
      <c r="B90" s="194">
        <f>PPCL_NG!I90+PPCL_Spot!I90+GT_NG!I90+GT_Spot!I90+Bawana_NG!I90+Bawana_RLNG!I90+Bawana_Spot!I90</f>
        <v>137.88</v>
      </c>
      <c r="C90" s="194">
        <f>PPCL_NG!P90+PPCL_Spot!P90+GT_NG!P90+GT_Spot!P90+Bawana_NG!P90+Bawana_RLNG!P90+Bawana_Spot!P90</f>
        <v>138.06357832450951</v>
      </c>
      <c r="D90" s="195">
        <f t="shared" si="6"/>
        <v>-0.1835783245095115</v>
      </c>
      <c r="E90" s="194">
        <f>PPCL_NG!J90+PPCL_Spot!J90+GT_NG!J90+GT_Spot!J90+Bawana_NG!J90+Bawana_RLNG!J90+Bawana_Spot!J90</f>
        <v>80.14</v>
      </c>
      <c r="F90" s="194">
        <f>PPCL_NG!Q90+PPCL_Spot!Q90+GT_NG!Q90+GT_Spot!Q90+Bawana_NG!Q90+Bawana_RLNG!Q90+Bawana_Spot!Q90</f>
        <v>80.262080348800993</v>
      </c>
      <c r="G90" s="195">
        <f t="shared" si="7"/>
        <v>-0.12208034880099206</v>
      </c>
      <c r="H90" s="194">
        <f>PPCL_NG!K90+PPCL_Spot!K90+GT_NG!K90+GT_Spot!K90+Bawana_NG!K90+Bawana_RLNG!K90+Bawana_Spot!K90</f>
        <v>14.8</v>
      </c>
      <c r="I90" s="194">
        <f>PPCL_NG!R90+PPCL_Spot!R90+GT_NG!R90+GT_Spot!R90+Bawana_NG!R90+Bawana_RLNG!R90+Bawana_Spot!R90</f>
        <v>14.8</v>
      </c>
      <c r="J90" s="195">
        <f t="shared" si="8"/>
        <v>0</v>
      </c>
      <c r="K90" s="194">
        <f>PPCL_NG!L90+PPCL_Spot!L90+GT_NG!L90+GT_Spot!L90+Bawana_NG!L90+Bawana_RLNG!L90+Bawana_Spot!L90</f>
        <v>66.099999999999994</v>
      </c>
      <c r="L90" s="194">
        <f>PPCL_NG!S90+PPCL_Spot!S90+GT_NG!S90+GT_Spot!S90+Bawana_NG!S90+Bawana_RLNG!S90+Bawana_Spot!S90</f>
        <v>66.131740890688263</v>
      </c>
      <c r="M90" s="195">
        <f t="shared" si="9"/>
        <v>-3.1740890688269019E-2</v>
      </c>
      <c r="N90" s="194">
        <f>PPCL_NG!M90+PPCL_Spot!M90+GT_NG!M90+GT_Spot!M90+Bawana_NG!M90+Bawana_RLNG!M90+Bawana_Spot!M90</f>
        <v>97.45</v>
      </c>
      <c r="O90" s="194">
        <f>PPCL_NG!T90+PPCL_Spot!T90+GT_NG!T90+GT_Spot!T90+Bawana_NG!T90+Bawana_RLNG!T90+Bawana_Spot!T90</f>
        <v>97.602600436001254</v>
      </c>
      <c r="P90" s="195">
        <f t="shared" si="10"/>
        <v>-0.15260043600125073</v>
      </c>
      <c r="Q90" s="195">
        <f t="shared" si="11"/>
        <v>-0.49000000000002331</v>
      </c>
    </row>
    <row r="91" spans="1:17">
      <c r="A91" s="34" t="s">
        <v>133</v>
      </c>
      <c r="B91" s="194">
        <f>PPCL_NG!I91+PPCL_Spot!I91+GT_NG!I91+GT_Spot!I91+Bawana_NG!I91+Bawana_RLNG!I91+Bawana_Spot!I91</f>
        <v>137.88</v>
      </c>
      <c r="C91" s="194">
        <f>PPCL_NG!P91+PPCL_Spot!P91+GT_NG!P91+GT_Spot!P91+Bawana_NG!P91+Bawana_RLNG!P91+Bawana_Spot!P91</f>
        <v>138.06357832450951</v>
      </c>
      <c r="D91" s="195">
        <f t="shared" si="6"/>
        <v>-0.1835783245095115</v>
      </c>
      <c r="E91" s="194">
        <f>PPCL_NG!J91+PPCL_Spot!J91+GT_NG!J91+GT_Spot!J91+Bawana_NG!J91+Bawana_RLNG!J91+Bawana_Spot!J91</f>
        <v>80.14</v>
      </c>
      <c r="F91" s="194">
        <f>PPCL_NG!Q91+PPCL_Spot!Q91+GT_NG!Q91+GT_Spot!Q91+Bawana_NG!Q91+Bawana_RLNG!Q91+Bawana_Spot!Q91</f>
        <v>80.262080348800993</v>
      </c>
      <c r="G91" s="195">
        <f t="shared" si="7"/>
        <v>-0.12208034880099206</v>
      </c>
      <c r="H91" s="194">
        <f>PPCL_NG!K91+PPCL_Spot!K91+GT_NG!K91+GT_Spot!K91+Bawana_NG!K91+Bawana_RLNG!K91+Bawana_Spot!K91</f>
        <v>14.8</v>
      </c>
      <c r="I91" s="194">
        <f>PPCL_NG!R91+PPCL_Spot!R91+GT_NG!R91+GT_Spot!R91+Bawana_NG!R91+Bawana_RLNG!R91+Bawana_Spot!R91</f>
        <v>14.8</v>
      </c>
      <c r="J91" s="195">
        <f t="shared" si="8"/>
        <v>0</v>
      </c>
      <c r="K91" s="194">
        <f>PPCL_NG!L91+PPCL_Spot!L91+GT_NG!L91+GT_Spot!L91+Bawana_NG!L91+Bawana_RLNG!L91+Bawana_Spot!L91</f>
        <v>66.099999999999994</v>
      </c>
      <c r="L91" s="194">
        <f>PPCL_NG!S91+PPCL_Spot!S91+GT_NG!S91+GT_Spot!S91+Bawana_NG!S91+Bawana_RLNG!S91+Bawana_Spot!S91</f>
        <v>66.131740890688263</v>
      </c>
      <c r="M91" s="195">
        <f t="shared" si="9"/>
        <v>-3.1740890688269019E-2</v>
      </c>
      <c r="N91" s="194">
        <f>PPCL_NG!M91+PPCL_Spot!M91+GT_NG!M91+GT_Spot!M91+Bawana_NG!M91+Bawana_RLNG!M91+Bawana_Spot!M91</f>
        <v>97.45</v>
      </c>
      <c r="O91" s="194">
        <f>PPCL_NG!T91+PPCL_Spot!T91+GT_NG!T91+GT_Spot!T91+Bawana_NG!T91+Bawana_RLNG!T91+Bawana_Spot!T91</f>
        <v>97.602600436001254</v>
      </c>
      <c r="P91" s="195">
        <f t="shared" si="10"/>
        <v>-0.15260043600125073</v>
      </c>
      <c r="Q91" s="195">
        <f t="shared" si="11"/>
        <v>-0.49000000000002331</v>
      </c>
    </row>
    <row r="92" spans="1:17">
      <c r="A92" s="34" t="s">
        <v>134</v>
      </c>
      <c r="B92" s="194">
        <f>PPCL_NG!I92+PPCL_Spot!I92+GT_NG!I92+GT_Spot!I92+Bawana_NG!I92+Bawana_RLNG!I92+Bawana_Spot!I92</f>
        <v>137.88</v>
      </c>
      <c r="C92" s="194">
        <f>PPCL_NG!P92+PPCL_Spot!P92+GT_NG!P92+GT_Spot!P92+Bawana_NG!P92+Bawana_RLNG!P92+Bawana_Spot!P92</f>
        <v>138.06357832450951</v>
      </c>
      <c r="D92" s="195">
        <f t="shared" si="6"/>
        <v>-0.1835783245095115</v>
      </c>
      <c r="E92" s="194">
        <f>PPCL_NG!J92+PPCL_Spot!J92+GT_NG!J92+GT_Spot!J92+Bawana_NG!J92+Bawana_RLNG!J92+Bawana_Spot!J92</f>
        <v>80.14</v>
      </c>
      <c r="F92" s="194">
        <f>PPCL_NG!Q92+PPCL_Spot!Q92+GT_NG!Q92+GT_Spot!Q92+Bawana_NG!Q92+Bawana_RLNG!Q92+Bawana_Spot!Q92</f>
        <v>80.262080348800993</v>
      </c>
      <c r="G92" s="195">
        <f t="shared" si="7"/>
        <v>-0.12208034880099206</v>
      </c>
      <c r="H92" s="194">
        <f>PPCL_NG!K92+PPCL_Spot!K92+GT_NG!K92+GT_Spot!K92+Bawana_NG!K92+Bawana_RLNG!K92+Bawana_Spot!K92</f>
        <v>14.8</v>
      </c>
      <c r="I92" s="194">
        <f>PPCL_NG!R92+PPCL_Spot!R92+GT_NG!R92+GT_Spot!R92+Bawana_NG!R92+Bawana_RLNG!R92+Bawana_Spot!R92</f>
        <v>14.8</v>
      </c>
      <c r="J92" s="195">
        <f t="shared" si="8"/>
        <v>0</v>
      </c>
      <c r="K92" s="194">
        <f>PPCL_NG!L92+PPCL_Spot!L92+GT_NG!L92+GT_Spot!L92+Bawana_NG!L92+Bawana_RLNG!L92+Bawana_Spot!L92</f>
        <v>66.099999999999994</v>
      </c>
      <c r="L92" s="194">
        <f>PPCL_NG!S92+PPCL_Spot!S92+GT_NG!S92+GT_Spot!S92+Bawana_NG!S92+Bawana_RLNG!S92+Bawana_Spot!S92</f>
        <v>66.131740890688263</v>
      </c>
      <c r="M92" s="195">
        <f t="shared" si="9"/>
        <v>-3.1740890688269019E-2</v>
      </c>
      <c r="N92" s="194">
        <f>PPCL_NG!M92+PPCL_Spot!M92+GT_NG!M92+GT_Spot!M92+Bawana_NG!M92+Bawana_RLNG!M92+Bawana_Spot!M92</f>
        <v>97.45</v>
      </c>
      <c r="O92" s="194">
        <f>PPCL_NG!T92+PPCL_Spot!T92+GT_NG!T92+GT_Spot!T92+Bawana_NG!T92+Bawana_RLNG!T92+Bawana_Spot!T92</f>
        <v>97.602600436001254</v>
      </c>
      <c r="P92" s="195">
        <f t="shared" si="10"/>
        <v>-0.15260043600125073</v>
      </c>
      <c r="Q92" s="195">
        <f t="shared" si="11"/>
        <v>-0.49000000000002331</v>
      </c>
    </row>
    <row r="93" spans="1:17">
      <c r="A93" s="34" t="s">
        <v>135</v>
      </c>
      <c r="B93" s="194">
        <f>PPCL_NG!I93+PPCL_Spot!I93+GT_NG!I93+GT_Spot!I93+Bawana_NG!I93+Bawana_RLNG!I93+Bawana_Spot!I93</f>
        <v>137.88</v>
      </c>
      <c r="C93" s="194">
        <f>PPCL_NG!P93+PPCL_Spot!P93+GT_NG!P93+GT_Spot!P93+Bawana_NG!P93+Bawana_RLNG!P93+Bawana_Spot!P93</f>
        <v>138.06357832450951</v>
      </c>
      <c r="D93" s="195">
        <f t="shared" si="6"/>
        <v>-0.1835783245095115</v>
      </c>
      <c r="E93" s="194">
        <f>PPCL_NG!J93+PPCL_Spot!J93+GT_NG!J93+GT_Spot!J93+Bawana_NG!J93+Bawana_RLNG!J93+Bawana_Spot!J93</f>
        <v>80.14</v>
      </c>
      <c r="F93" s="194">
        <f>PPCL_NG!Q93+PPCL_Spot!Q93+GT_NG!Q93+GT_Spot!Q93+Bawana_NG!Q93+Bawana_RLNG!Q93+Bawana_Spot!Q93</f>
        <v>80.262080348800993</v>
      </c>
      <c r="G93" s="195">
        <f t="shared" si="7"/>
        <v>-0.12208034880099206</v>
      </c>
      <c r="H93" s="194">
        <f>PPCL_NG!K93+PPCL_Spot!K93+GT_NG!K93+GT_Spot!K93+Bawana_NG!K93+Bawana_RLNG!K93+Bawana_Spot!K93</f>
        <v>14.8</v>
      </c>
      <c r="I93" s="194">
        <f>PPCL_NG!R93+PPCL_Spot!R93+GT_NG!R93+GT_Spot!R93+Bawana_NG!R93+Bawana_RLNG!R93+Bawana_Spot!R93</f>
        <v>14.8</v>
      </c>
      <c r="J93" s="195">
        <f t="shared" si="8"/>
        <v>0</v>
      </c>
      <c r="K93" s="194">
        <f>PPCL_NG!L93+PPCL_Spot!L93+GT_NG!L93+GT_Spot!L93+Bawana_NG!L93+Bawana_RLNG!L93+Bawana_Spot!L93</f>
        <v>66.099999999999994</v>
      </c>
      <c r="L93" s="194">
        <f>PPCL_NG!S93+PPCL_Spot!S93+GT_NG!S93+GT_Spot!S93+Bawana_NG!S93+Bawana_RLNG!S93+Bawana_Spot!S93</f>
        <v>66.131740890688263</v>
      </c>
      <c r="M93" s="195">
        <f t="shared" si="9"/>
        <v>-3.1740890688269019E-2</v>
      </c>
      <c r="N93" s="194">
        <f>PPCL_NG!M93+PPCL_Spot!M93+GT_NG!M93+GT_Spot!M93+Bawana_NG!M93+Bawana_RLNG!M93+Bawana_Spot!M93</f>
        <v>97.45</v>
      </c>
      <c r="O93" s="194">
        <f>PPCL_NG!T93+PPCL_Spot!T93+GT_NG!T93+GT_Spot!T93+Bawana_NG!T93+Bawana_RLNG!T93+Bawana_Spot!T93</f>
        <v>97.602600436001254</v>
      </c>
      <c r="P93" s="195">
        <f t="shared" si="10"/>
        <v>-0.15260043600125073</v>
      </c>
      <c r="Q93" s="195">
        <f t="shared" si="11"/>
        <v>-0.49000000000002331</v>
      </c>
    </row>
    <row r="94" spans="1:17">
      <c r="A94" s="34" t="s">
        <v>136</v>
      </c>
      <c r="B94" s="194">
        <f>PPCL_NG!I94+PPCL_Spot!I94+GT_NG!I94+GT_Spot!I94+Bawana_NG!I94+Bawana_RLNG!I94+Bawana_Spot!I94</f>
        <v>137.88</v>
      </c>
      <c r="C94" s="194">
        <f>PPCL_NG!P94+PPCL_Spot!P94+GT_NG!P94+GT_Spot!P94+Bawana_NG!P94+Bawana_RLNG!P94+Bawana_Spot!P94</f>
        <v>138.06357832450951</v>
      </c>
      <c r="D94" s="195">
        <f t="shared" si="6"/>
        <v>-0.1835783245095115</v>
      </c>
      <c r="E94" s="194">
        <f>PPCL_NG!J94+PPCL_Spot!J94+GT_NG!J94+GT_Spot!J94+Bawana_NG!J94+Bawana_RLNG!J94+Bawana_Spot!J94</f>
        <v>80.14</v>
      </c>
      <c r="F94" s="194">
        <f>PPCL_NG!Q94+PPCL_Spot!Q94+GT_NG!Q94+GT_Spot!Q94+Bawana_NG!Q94+Bawana_RLNG!Q94+Bawana_Spot!Q94</f>
        <v>80.262080348800993</v>
      </c>
      <c r="G94" s="195">
        <f t="shared" si="7"/>
        <v>-0.12208034880099206</v>
      </c>
      <c r="H94" s="194">
        <f>PPCL_NG!K94+PPCL_Spot!K94+GT_NG!K94+GT_Spot!K94+Bawana_NG!K94+Bawana_RLNG!K94+Bawana_Spot!K94</f>
        <v>14.8</v>
      </c>
      <c r="I94" s="194">
        <f>PPCL_NG!R94+PPCL_Spot!R94+GT_NG!R94+GT_Spot!R94+Bawana_NG!R94+Bawana_RLNG!R94+Bawana_Spot!R94</f>
        <v>14.8</v>
      </c>
      <c r="J94" s="195">
        <f t="shared" si="8"/>
        <v>0</v>
      </c>
      <c r="K94" s="194">
        <f>PPCL_NG!L94+PPCL_Spot!L94+GT_NG!L94+GT_Spot!L94+Bawana_NG!L94+Bawana_RLNG!L94+Bawana_Spot!L94</f>
        <v>66.099999999999994</v>
      </c>
      <c r="L94" s="194">
        <f>PPCL_NG!S94+PPCL_Spot!S94+GT_NG!S94+GT_Spot!S94+Bawana_NG!S94+Bawana_RLNG!S94+Bawana_Spot!S94</f>
        <v>66.131740890688263</v>
      </c>
      <c r="M94" s="195">
        <f t="shared" si="9"/>
        <v>-3.1740890688269019E-2</v>
      </c>
      <c r="N94" s="194">
        <f>PPCL_NG!M94+PPCL_Spot!M94+GT_NG!M94+GT_Spot!M94+Bawana_NG!M94+Bawana_RLNG!M94+Bawana_Spot!M94</f>
        <v>97.45</v>
      </c>
      <c r="O94" s="194">
        <f>PPCL_NG!T94+PPCL_Spot!T94+GT_NG!T94+GT_Spot!T94+Bawana_NG!T94+Bawana_RLNG!T94+Bawana_Spot!T94</f>
        <v>97.602600436001254</v>
      </c>
      <c r="P94" s="195">
        <f t="shared" si="10"/>
        <v>-0.15260043600125073</v>
      </c>
      <c r="Q94" s="195">
        <f t="shared" si="11"/>
        <v>-0.49000000000002331</v>
      </c>
    </row>
    <row r="95" spans="1:17">
      <c r="A95" s="34" t="s">
        <v>137</v>
      </c>
      <c r="B95" s="194">
        <f>PPCL_NG!I95+PPCL_Spot!I95+GT_NG!I95+GT_Spot!I95+Bawana_NG!I95+Bawana_RLNG!I95+Bawana_Spot!I95</f>
        <v>137.5</v>
      </c>
      <c r="C95" s="194">
        <f>PPCL_NG!P95+PPCL_Spot!P95+GT_NG!P95+GT_Spot!P95+Bawana_NG!P95+Bawana_RLNG!P95+Bawana_Spot!P95</f>
        <v>137.66829855537719</v>
      </c>
      <c r="D95" s="195">
        <f t="shared" si="6"/>
        <v>-0.16829855537719141</v>
      </c>
      <c r="E95" s="194">
        <f>PPCL_NG!J95+PPCL_Spot!J95+GT_NG!J95+GT_Spot!J95+Bawana_NG!J95+Bawana_RLNG!J95+Bawana_Spot!J95</f>
        <v>79.91</v>
      </c>
      <c r="F95" s="194">
        <f>PPCL_NG!Q95+PPCL_Spot!Q95+GT_NG!Q95+GT_Spot!Q95+Bawana_NG!Q95+Bawana_RLNG!Q95+Bawana_Spot!Q95</f>
        <v>80.022247191011232</v>
      </c>
      <c r="G95" s="195">
        <f t="shared" si="7"/>
        <v>-0.11224719101123526</v>
      </c>
      <c r="H95" s="194">
        <f>PPCL_NG!K95+PPCL_Spot!K95+GT_NG!K95+GT_Spot!K95+Bawana_NG!K95+Bawana_RLNG!K95+Bawana_Spot!K95</f>
        <v>14.8</v>
      </c>
      <c r="I95" s="194">
        <f>PPCL_NG!R95+PPCL_Spot!R95+GT_NG!R95+GT_Spot!R95+Bawana_NG!R95+Bawana_RLNG!R95+Bawana_Spot!R95</f>
        <v>14.8</v>
      </c>
      <c r="J95" s="195">
        <f t="shared" si="8"/>
        <v>0</v>
      </c>
      <c r="K95" s="194">
        <f>PPCL_NG!L95+PPCL_Spot!L95+GT_NG!L95+GT_Spot!L95+Bawana_NG!L95+Bawana_RLNG!L95+Bawana_Spot!L95</f>
        <v>66.040000000000006</v>
      </c>
      <c r="L95" s="194">
        <f>PPCL_NG!S95+PPCL_Spot!S95+GT_NG!S95+GT_Spot!S95+Bawana_NG!S95+Bawana_RLNG!S95+Bawana_Spot!S95</f>
        <v>66.069181380417348</v>
      </c>
      <c r="M95" s="195">
        <f t="shared" si="9"/>
        <v>-2.9181380417341529E-2</v>
      </c>
      <c r="N95" s="194">
        <f>PPCL_NG!M95+PPCL_Spot!M95+GT_NG!M95+GT_Spot!M95+Bawana_NG!M95+Bawana_RLNG!M95+Bawana_Spot!M95</f>
        <v>97.16</v>
      </c>
      <c r="O95" s="194">
        <f>PPCL_NG!T95+PPCL_Spot!T95+GT_NG!T95+GT_Spot!T95+Bawana_NG!T95+Bawana_RLNG!T95+Bawana_Spot!T95</f>
        <v>97.300272873194217</v>
      </c>
      <c r="P95" s="195">
        <f t="shared" si="10"/>
        <v>-0.14027287319422044</v>
      </c>
      <c r="Q95" s="195">
        <f t="shared" si="11"/>
        <v>-0.44999999999998863</v>
      </c>
    </row>
    <row r="96" spans="1:17">
      <c r="A96" s="34" t="s">
        <v>138</v>
      </c>
      <c r="B96" s="194">
        <f>PPCL_NG!I96+PPCL_Spot!I96+GT_NG!I96+GT_Spot!I96+Bawana_NG!I96+Bawana_RLNG!I96+Bawana_Spot!I96</f>
        <v>137.5</v>
      </c>
      <c r="C96" s="194">
        <f>PPCL_NG!P96+PPCL_Spot!P96+GT_NG!P96+GT_Spot!P96+Bawana_NG!P96+Bawana_RLNG!P96+Bawana_Spot!P96</f>
        <v>137.66829855537719</v>
      </c>
      <c r="D96" s="195">
        <f t="shared" si="6"/>
        <v>-0.16829855537719141</v>
      </c>
      <c r="E96" s="194">
        <f>PPCL_NG!J96+PPCL_Spot!J96+GT_NG!J96+GT_Spot!J96+Bawana_NG!J96+Bawana_RLNG!J96+Bawana_Spot!J96</f>
        <v>79.91</v>
      </c>
      <c r="F96" s="194">
        <f>PPCL_NG!Q96+PPCL_Spot!Q96+GT_NG!Q96+GT_Spot!Q96+Bawana_NG!Q96+Bawana_RLNG!Q96+Bawana_Spot!Q96</f>
        <v>80.022247191011232</v>
      </c>
      <c r="G96" s="195">
        <f t="shared" si="7"/>
        <v>-0.11224719101123526</v>
      </c>
      <c r="H96" s="194">
        <f>PPCL_NG!K96+PPCL_Spot!K96+GT_NG!K96+GT_Spot!K96+Bawana_NG!K96+Bawana_RLNG!K96+Bawana_Spot!K96</f>
        <v>14.8</v>
      </c>
      <c r="I96" s="194">
        <f>PPCL_NG!R96+PPCL_Spot!R96+GT_NG!R96+GT_Spot!R96+Bawana_NG!R96+Bawana_RLNG!R96+Bawana_Spot!R96</f>
        <v>14.8</v>
      </c>
      <c r="J96" s="195">
        <f t="shared" si="8"/>
        <v>0</v>
      </c>
      <c r="K96" s="194">
        <f>PPCL_NG!L96+PPCL_Spot!L96+GT_NG!L96+GT_Spot!L96+Bawana_NG!L96+Bawana_RLNG!L96+Bawana_Spot!L96</f>
        <v>66.040000000000006</v>
      </c>
      <c r="L96" s="194">
        <f>PPCL_NG!S96+PPCL_Spot!S96+GT_NG!S96+GT_Spot!S96+Bawana_NG!S96+Bawana_RLNG!S96+Bawana_Spot!S96</f>
        <v>66.069181380417348</v>
      </c>
      <c r="M96" s="195">
        <f t="shared" si="9"/>
        <v>-2.9181380417341529E-2</v>
      </c>
      <c r="N96" s="194">
        <f>PPCL_NG!M96+PPCL_Spot!M96+GT_NG!M96+GT_Spot!M96+Bawana_NG!M96+Bawana_RLNG!M96+Bawana_Spot!M96</f>
        <v>97.16</v>
      </c>
      <c r="O96" s="194">
        <f>PPCL_NG!T96+PPCL_Spot!T96+GT_NG!T96+GT_Spot!T96+Bawana_NG!T96+Bawana_RLNG!T96+Bawana_Spot!T96</f>
        <v>97.300272873194217</v>
      </c>
      <c r="P96" s="195">
        <f t="shared" si="10"/>
        <v>-0.14027287319422044</v>
      </c>
      <c r="Q96" s="195">
        <f t="shared" si="11"/>
        <v>-0.44999999999998863</v>
      </c>
    </row>
    <row r="97" spans="1:17">
      <c r="A97" s="34" t="s">
        <v>139</v>
      </c>
      <c r="B97" s="194">
        <f>PPCL_NG!I97+PPCL_Spot!I97+GT_NG!I97+GT_Spot!I97+Bawana_NG!I97+Bawana_RLNG!I97+Bawana_Spot!I97</f>
        <v>137.5</v>
      </c>
      <c r="C97" s="194">
        <f>PPCL_NG!P97+PPCL_Spot!P97+GT_NG!P97+GT_Spot!P97+Bawana_NG!P97+Bawana_RLNG!P97+Bawana_Spot!P97</f>
        <v>137.66829855537719</v>
      </c>
      <c r="D97" s="195">
        <f t="shared" si="6"/>
        <v>-0.16829855537719141</v>
      </c>
      <c r="E97" s="194">
        <f>PPCL_NG!J97+PPCL_Spot!J97+GT_NG!J97+GT_Spot!J97+Bawana_NG!J97+Bawana_RLNG!J97+Bawana_Spot!J97</f>
        <v>79.91</v>
      </c>
      <c r="F97" s="194">
        <f>PPCL_NG!Q97+PPCL_Spot!Q97+GT_NG!Q97+GT_Spot!Q97+Bawana_NG!Q97+Bawana_RLNG!Q97+Bawana_Spot!Q97</f>
        <v>80.022247191011232</v>
      </c>
      <c r="G97" s="195">
        <f t="shared" si="7"/>
        <v>-0.11224719101123526</v>
      </c>
      <c r="H97" s="194">
        <f>PPCL_NG!K97+PPCL_Spot!K97+GT_NG!K97+GT_Spot!K97+Bawana_NG!K97+Bawana_RLNG!K97+Bawana_Spot!K97</f>
        <v>14.8</v>
      </c>
      <c r="I97" s="194">
        <f>PPCL_NG!R97+PPCL_Spot!R97+GT_NG!R97+GT_Spot!R97+Bawana_NG!R97+Bawana_RLNG!R97+Bawana_Spot!R97</f>
        <v>14.8</v>
      </c>
      <c r="J97" s="195">
        <f t="shared" si="8"/>
        <v>0</v>
      </c>
      <c r="K97" s="194">
        <f>PPCL_NG!L97+PPCL_Spot!L97+GT_NG!L97+GT_Spot!L97+Bawana_NG!L97+Bawana_RLNG!L97+Bawana_Spot!L97</f>
        <v>66.040000000000006</v>
      </c>
      <c r="L97" s="194">
        <f>PPCL_NG!S97+PPCL_Spot!S97+GT_NG!S97+GT_Spot!S97+Bawana_NG!S97+Bawana_RLNG!S97+Bawana_Spot!S97</f>
        <v>66.069181380417348</v>
      </c>
      <c r="M97" s="195">
        <f t="shared" si="9"/>
        <v>-2.9181380417341529E-2</v>
      </c>
      <c r="N97" s="194">
        <f>PPCL_NG!M97+PPCL_Spot!M97+GT_NG!M97+GT_Spot!M97+Bawana_NG!M97+Bawana_RLNG!M97+Bawana_Spot!M97</f>
        <v>97.16</v>
      </c>
      <c r="O97" s="194">
        <f>PPCL_NG!T97+PPCL_Spot!T97+GT_NG!T97+GT_Spot!T97+Bawana_NG!T97+Bawana_RLNG!T97+Bawana_Spot!T97</f>
        <v>97.300272873194217</v>
      </c>
      <c r="P97" s="195">
        <f t="shared" si="10"/>
        <v>-0.14027287319422044</v>
      </c>
      <c r="Q97" s="195">
        <f t="shared" si="11"/>
        <v>-0.44999999999998863</v>
      </c>
    </row>
    <row r="98" spans="1:17">
      <c r="A98" s="34" t="s">
        <v>140</v>
      </c>
      <c r="B98" s="194">
        <f>PPCL_NG!I98+PPCL_Spot!I98+GT_NG!I98+GT_Spot!I98+Bawana_NG!I98+Bawana_RLNG!I98+Bawana_Spot!I98</f>
        <v>137.5</v>
      </c>
      <c r="C98" s="194">
        <f>PPCL_NG!P98+PPCL_Spot!P98+GT_NG!P98+GT_Spot!P98+Bawana_NG!P98+Bawana_RLNG!P98+Bawana_Spot!P98</f>
        <v>137.66829855537719</v>
      </c>
      <c r="D98" s="195">
        <f t="shared" si="6"/>
        <v>-0.16829855537719141</v>
      </c>
      <c r="E98" s="194">
        <f>PPCL_NG!J98+PPCL_Spot!J98+GT_NG!J98+GT_Spot!J98+Bawana_NG!J98+Bawana_RLNG!J98+Bawana_Spot!J98</f>
        <v>79.91</v>
      </c>
      <c r="F98" s="194">
        <f>PPCL_NG!Q98+PPCL_Spot!Q98+GT_NG!Q98+GT_Spot!Q98+Bawana_NG!Q98+Bawana_RLNG!Q98+Bawana_Spot!Q98</f>
        <v>80.022247191011232</v>
      </c>
      <c r="G98" s="195">
        <f t="shared" si="7"/>
        <v>-0.11224719101123526</v>
      </c>
      <c r="H98" s="194">
        <f>PPCL_NG!K98+PPCL_Spot!K98+GT_NG!K98+GT_Spot!K98+Bawana_NG!K98+Bawana_RLNG!K98+Bawana_Spot!K98</f>
        <v>14.8</v>
      </c>
      <c r="I98" s="194">
        <f>PPCL_NG!R98+PPCL_Spot!R98+GT_NG!R98+GT_Spot!R98+Bawana_NG!R98+Bawana_RLNG!R98+Bawana_Spot!R98</f>
        <v>14.8</v>
      </c>
      <c r="J98" s="195">
        <f t="shared" si="8"/>
        <v>0</v>
      </c>
      <c r="K98" s="194">
        <f>PPCL_NG!L98+PPCL_Spot!L98+GT_NG!L98+GT_Spot!L98+Bawana_NG!L98+Bawana_RLNG!L98+Bawana_Spot!L98</f>
        <v>66.040000000000006</v>
      </c>
      <c r="L98" s="194">
        <f>PPCL_NG!S98+PPCL_Spot!S98+GT_NG!S98+GT_Spot!S98+Bawana_NG!S98+Bawana_RLNG!S98+Bawana_Spot!S98</f>
        <v>66.069181380417348</v>
      </c>
      <c r="M98" s="195">
        <f t="shared" si="9"/>
        <v>-2.9181380417341529E-2</v>
      </c>
      <c r="N98" s="194">
        <f>PPCL_NG!M98+PPCL_Spot!M98+GT_NG!M98+GT_Spot!M98+Bawana_NG!M98+Bawana_RLNG!M98+Bawana_Spot!M98</f>
        <v>97.16</v>
      </c>
      <c r="O98" s="194">
        <f>PPCL_NG!T98+PPCL_Spot!T98+GT_NG!T98+GT_Spot!T98+Bawana_NG!T98+Bawana_RLNG!T98+Bawana_Spot!T98</f>
        <v>97.300272873194217</v>
      </c>
      <c r="P98" s="195">
        <f t="shared" si="10"/>
        <v>-0.14027287319422044</v>
      </c>
      <c r="Q98" s="195">
        <f t="shared" si="11"/>
        <v>-0.44999999999998863</v>
      </c>
    </row>
    <row r="99" spans="1:17">
      <c r="A99" s="34" t="s">
        <v>324</v>
      </c>
      <c r="B99" s="194">
        <f>PPCL_NG!I99+PPCL_Spot!I99+GT_NG!I99+GT_Spot!I99+Bawana_NG!I99+Bawana_RLNG!I99+Bawana_Spot!I99</f>
        <v>3.3207249999999986</v>
      </c>
      <c r="C99" s="194">
        <f>PPCL_NG!P99+PPCL_Spot!P99+GT_NG!P99+GT_Spot!P99+Bawana_NG!P99+Bawana_RLNG!P99+Bawana_Spot!P99</f>
        <v>3.3240712946240452</v>
      </c>
      <c r="D99" s="195">
        <f t="shared" si="6"/>
        <v>-3.3462946240465641E-3</v>
      </c>
      <c r="E99" s="194">
        <f>PPCL_NG!J99+PPCL_Spot!J99+GT_NG!J99+GT_Spot!J99+Bawana_NG!J99+Bawana_RLNG!J99+Bawana_Spot!J99</f>
        <v>1.9479524999999978</v>
      </c>
      <c r="F99" s="194">
        <f>PPCL_NG!Q99+PPCL_Spot!Q99+GT_NG!Q99+GT_Spot!Q99+Bawana_NG!Q99+Bawana_RLNG!Q99+Bawana_Spot!Q99</f>
        <v>1.9501319360292664</v>
      </c>
      <c r="G99" s="195">
        <f t="shared" si="7"/>
        <v>-2.1794360292686221E-3</v>
      </c>
      <c r="H99" s="194">
        <f>PPCL_NG!K99+PPCL_Spot!K99+GT_NG!K99+GT_Spot!K99+Bawana_NG!K99+Bawana_RLNG!K99+Bawana_Spot!K99</f>
        <v>0.35721750000000024</v>
      </c>
      <c r="I99" s="194">
        <f>PPCL_NG!R99+PPCL_Spot!R99+GT_NG!R99+GT_Spot!R99+Bawana_NG!R99+Bawana_RLNG!R99+Bawana_Spot!R99</f>
        <v>0.35721795259949335</v>
      </c>
      <c r="J99" s="195">
        <f t="shared" si="8"/>
        <v>-4.5259949310594294E-7</v>
      </c>
      <c r="K99" s="194">
        <f>PPCL_NG!L99+PPCL_Spot!L99+GT_NG!L99+GT_Spot!L99+Bawana_NG!L99+Bawana_RLNG!L99+Bawana_Spot!L99</f>
        <v>1.5946350000000005</v>
      </c>
      <c r="L99" s="194">
        <f>PPCL_NG!S99+PPCL_Spot!S99+GT_NG!S99+GT_Spot!S99+Bawana_NG!S99+Bawana_RLNG!S99+Bawana_Spot!S99</f>
        <v>1.5952063049124054</v>
      </c>
      <c r="M99" s="195">
        <f t="shared" si="9"/>
        <v>-5.713049124049796E-4</v>
      </c>
      <c r="N99" s="194">
        <f>PPCL_NG!M99+PPCL_Spot!M99+GT_NG!M99+GT_Spot!M99+Bawana_NG!M99+Bawana_RLNG!M99+Bawana_Spot!M99</f>
        <v>2.3276449999999982</v>
      </c>
      <c r="O99" s="194">
        <f>PPCL_NG!T99+PPCL_Spot!T99+GT_NG!T99+GT_Spot!T99+Bawana_NG!T99+Bawana_RLNG!T99+Bawana_Spot!T99</f>
        <v>2.3303775118347834</v>
      </c>
      <c r="P99" s="195">
        <f t="shared" si="10"/>
        <v>-2.7325118347851785E-3</v>
      </c>
      <c r="Q99" s="195">
        <f t="shared" si="11"/>
        <v>-8.8299999999984502E-3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45546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45546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45546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2024-09-25T09:57:35Z</dcterms:modified>
</cp:coreProperties>
</file>